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066\Desktop\INFORMACION DE CARGA 2023\INFORMACION DE CARGA AGOSTO\"/>
    </mc:Choice>
  </mc:AlternateContent>
  <bookViews>
    <workbookView xWindow="0" yWindow="0" windowWidth="20035" windowHeight="6486"/>
  </bookViews>
  <sheets>
    <sheet name="AGOSTO 2023" sheetId="2" r:id="rId1"/>
  </sheets>
  <definedNames>
    <definedName name="_xlnm.Print_Area" localSheetId="0">'AGOSTO 2023'!$A$1:$O$81</definedName>
    <definedName name="_xlnm.Print_Titles" localSheetId="0">'AGOSTO 2023'!$1:$6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53" i="2"/>
  <c r="I67" i="2"/>
  <c r="I69" i="2"/>
  <c r="I71" i="2"/>
  <c r="I73" i="2"/>
  <c r="I75" i="2"/>
  <c r="I79" i="2"/>
  <c r="I61" i="2" l="1"/>
  <c r="I10" i="2"/>
  <c r="I77" i="2"/>
  <c r="I65" i="2"/>
  <c r="I59" i="2"/>
  <c r="I57" i="2"/>
  <c r="I51" i="2"/>
  <c r="I49" i="2"/>
  <c r="I32" i="2"/>
  <c r="I30" i="2"/>
  <c r="I12" i="2"/>
  <c r="I63" i="2"/>
  <c r="I55" i="2"/>
  <c r="I47" i="2"/>
  <c r="I37" i="2"/>
  <c r="I28" i="2"/>
  <c r="I21" i="2"/>
  <c r="I17" i="2"/>
  <c r="I7" i="2"/>
  <c r="I41" i="2"/>
  <c r="I45" i="2"/>
</calcChain>
</file>

<file path=xl/sharedStrings.xml><?xml version="1.0" encoding="utf-8"?>
<sst xmlns="http://schemas.openxmlformats.org/spreadsheetml/2006/main" count="251" uniqueCount="113">
  <si>
    <t>FAISM</t>
  </si>
  <si>
    <t>no</t>
  </si>
  <si>
    <t xml:space="preserve">CONTRATACION </t>
  </si>
  <si>
    <t>Décimo Sexta Sesión 11/AGO/24</t>
  </si>
  <si>
    <t>Ing. Diego Romualdo Macedo Mora</t>
  </si>
  <si>
    <t>Construccion de huellas de concreto hidraulico y empedrado ahogado en mortero, calle Benemérito de las Américas entre av. Francisco Villa y calle paseo de la Viena, colonia la Vena.</t>
  </si>
  <si>
    <t>GAREY CONSTRUCCIONES S.A. DE C.V.</t>
  </si>
  <si>
    <t>Décimo Sexta Sesión 11/AGO/23</t>
  </si>
  <si>
    <t>Construccion de huellas de concreto hidraulico y empedrado ahogado en mortero, calle ecuador entre calle las Américas y calle San Salvador, colonia 5 de diciembre.</t>
  </si>
  <si>
    <t>INGENIERIA Y CONSTRUCCIONES ANROL S.A. DE C.V.</t>
  </si>
  <si>
    <t>PV/DOP/CSS/02/23</t>
  </si>
  <si>
    <t xml:space="preserve">FONDOS MUNICPALES </t>
  </si>
  <si>
    <t>Décimo Quinta Sesión 10/JUL/23</t>
  </si>
  <si>
    <t>Ing. Miguel Antonio Gutiérrez Peña</t>
  </si>
  <si>
    <t>Trabajos de obras emergentes de rencauzamiento y proteccion de los margenes de rios y arrollos.</t>
  </si>
  <si>
    <t>AGREGADOS RT S.A. DE C.V.</t>
  </si>
  <si>
    <t>PV/DOP/AD/30/23</t>
  </si>
  <si>
    <t xml:space="preserve">Arq. Jaime </t>
  </si>
  <si>
    <t>Rencauzamiento y conservacion de taludes en rio Pitillal, en Puerto Vallarta.</t>
  </si>
  <si>
    <t>ALTA TORSION CONSTRUCCIONES S.A. DE C.V.</t>
  </si>
  <si>
    <t>PV/DOP/AD/29/23</t>
  </si>
  <si>
    <t>Desazolve de aguas arriba del rio Pitillal, en Puerto Vallarta.</t>
  </si>
  <si>
    <t>CONSTRUCCION Y EDIFICACION INTEGRAL PAOMI  S.A. DE C.V.</t>
  </si>
  <si>
    <t>PV/DOP/AD/28/23</t>
  </si>
  <si>
    <t>Mantenimiento y conservacion de arroyos en Puerto Vallarta.</t>
  </si>
  <si>
    <t>ACARREOS Y MAQUINARIA R.T. S.A. DE C.V.</t>
  </si>
  <si>
    <t>PV/DOP/AD/27/23</t>
  </si>
  <si>
    <t>Mantenimiento y limpieza de canales revestidos, en Puerto Vallarta.</t>
  </si>
  <si>
    <t>MAGSS CONSTRUCCIONES S.A. DE C.V.</t>
  </si>
  <si>
    <t>PV/DOP/AD/26/23</t>
  </si>
  <si>
    <t>si</t>
  </si>
  <si>
    <t>Ing. Grovanni Octavio Lopez Cobarruvias</t>
  </si>
  <si>
    <t>Pavimentación a base de empedrado ahogado en mortero con huellas de concreto estriado en calle puerto Tampico entre calle del perfume y calle orquídea, col. del mar.</t>
  </si>
  <si>
    <t>GERANIOS ARQUINGENIEROS S.A DE C.V.</t>
  </si>
  <si>
    <t>PV/DOP/CSS/21/23</t>
  </si>
  <si>
    <t>FONDOS MUNICPALES-ICUS MPO</t>
  </si>
  <si>
    <t>Ing. Sergio iván López Cruz</t>
  </si>
  <si>
    <t>Construcción de muros perimetrales en panteones municipales, panteón el Progreso, panteón municipal Ixtapa y panteón la Moderna.</t>
  </si>
  <si>
    <t>GRUPO INMOBILIARIO SKARN S.A. DE C.V.</t>
  </si>
  <si>
    <t>PV/DOP/CSS/17/23</t>
  </si>
  <si>
    <t>Construcción de cubiertas para escuelas (domos) en 1- Escuela Primaria Benito Juárez, colonia Buenos Aires, 2- Escuela Secundaria no.15, fracc. Fluvial Vallarta, 3- Escuela Secundaria Técnica 132, colonia el Mangal.</t>
  </si>
  <si>
    <t>PV/DOP/CSS/11/23</t>
  </si>
  <si>
    <t>Construcción de cuarto adicional, con superficie de 12 m2, varias colonias. 58 unidades</t>
  </si>
  <si>
    <t>PV/DOP/CSS/10/23</t>
  </si>
  <si>
    <t>Décimo Cuarta Sesión 20/JUN/23</t>
  </si>
  <si>
    <t>Rehabilitación de red de agua potable de la calle ecuador entre calle las Américas y calle San Salvador, colonia 5 de diciembre.</t>
  </si>
  <si>
    <t>BURCHE CONSTRUCCIONES S.A. DE C.V.</t>
  </si>
  <si>
    <t>PV/DOP/CSS/16/23</t>
  </si>
  <si>
    <t>Rehabilitación de red de drenaje sanitario de la calle ecuador entre calle las Américas y calle San Salvador, colonia 5 de diciembre.</t>
  </si>
  <si>
    <t>PV/DOP/CSS/15/23</t>
  </si>
  <si>
    <t>Rehabilitación de red de agua potable de la calle Benemérito de las Américas entre av. Francisco Villa y calle paseo de la Viena, colonia la Vena.</t>
  </si>
  <si>
    <t>PV/DOP/CSS/14/23</t>
  </si>
  <si>
    <t>Rehabilitación de red de drenaje sanitario de la calle Benemérito de las Américas entre av. Francisco Villa y calle paseo de la Viena, colonia la Vena.</t>
  </si>
  <si>
    <t>PV/DOP/CSS/13/23</t>
  </si>
  <si>
    <t>FONDOS MUNICPALES-ICUS DISTRITO</t>
  </si>
  <si>
    <t>Pavimentación a base de asfalto de avenida Tamaulipas entre Av. México y calle durango, colonia Mojoneras.</t>
  </si>
  <si>
    <t xml:space="preserve">MICHAEL ALBERTO SANCHEZ GONZALEZ </t>
  </si>
  <si>
    <t>PV/DOP/CSS/08/23</t>
  </si>
  <si>
    <t>Pavimentación a base de asfalto en calle corregidora entre av. francisco villa y est 0+ 168.18, col. Valentín Gómez farias.</t>
  </si>
  <si>
    <t>CONSTRUCCIONES Y REMODELACIONES EMOTION S.A. DE C.V.</t>
  </si>
  <si>
    <t>PV/DOP/CSS/04/23</t>
  </si>
  <si>
    <t>TERMINADA</t>
  </si>
  <si>
    <t>Treceava Sesión          18/MAY/23</t>
  </si>
  <si>
    <t>Obras sanitarias de calle Corregidora entre c. Francisco Villa y Est. 0+168.18, col Valentín Gómez Farias</t>
  </si>
  <si>
    <t>PV/DOP/AD/04/23</t>
  </si>
  <si>
    <t>PROCESO</t>
  </si>
  <si>
    <t xml:space="preserve">Obras hidráulicas-sanitarias de calle pavo real entre calles paseo del marlín y ruiseñor, col. las Aralias.  </t>
  </si>
  <si>
    <t>PV/DOP/AD/03/23</t>
  </si>
  <si>
    <t>Pavimentación a base de concreto hidráulico de la calle pavo real, entre av. paseo del marlín y c. ruiseñor, col. las Aralias</t>
  </si>
  <si>
    <t>PV/DOP/CSS/01/23</t>
  </si>
  <si>
    <t>Mantenimiento, conservación y limpia de arroyos, Puerto Vallarta.</t>
  </si>
  <si>
    <t>CLAUDIA LIZETH CURIEL GARCIA</t>
  </si>
  <si>
    <t>PV/DOP/CSS/12/23</t>
  </si>
  <si>
    <t>Pavimentación a base de concreto hidráulico de la calle playa grande, en colonia la primavera.</t>
  </si>
  <si>
    <t>PV/DOP/CSS/06/23</t>
  </si>
  <si>
    <t>Carriles de incorporación en av. México a base de concreto hidráulico, tramo 1: entre c. Ramón Ibarra Glz. y Av. las Palmas, col las mojoneras; tramo 2: entre c. UNIVA y c. Tec de Monterrey, col. villas universidad.</t>
  </si>
  <si>
    <t>INCOMAQ, S.A. DE C.V</t>
  </si>
  <si>
    <t>PV/DOP/CSS/03/23</t>
  </si>
  <si>
    <t>Doceava Sesion          01/ABR/23</t>
  </si>
  <si>
    <t>Construccion de rampa para discapacitados en presidencia municipal entre plaza de armas y calle iturbide, colonia centro"</t>
  </si>
  <si>
    <t>JUAN CARLOS GARCIA PULIDO</t>
  </si>
  <si>
    <t>PV/DOP/AD/02/23</t>
  </si>
  <si>
    <t>Pavimentacion a base de empedrado ahogado ecologico y huellas de concreto en calle Constitucion en las Palmas, Etapa 1</t>
  </si>
  <si>
    <t>GRUPO CONSTRUCTOR REAL DEL ROSARIO</t>
  </si>
  <si>
    <t>PV/DOP/CSS/15/22</t>
  </si>
  <si>
    <t>Pavimentacion en concreto hidraulico de Av. Las Palmas, cuerpo oriente etapa 2</t>
  </si>
  <si>
    <t>ARQ. MARTHA ALICIA IBARRA CAMBERO</t>
  </si>
  <si>
    <t>PV/DOP/CSS/08/22</t>
  </si>
  <si>
    <t>Rehabilitacion de carpeta asfaltica en avenidas secundarias, de Puerto Vallarta</t>
  </si>
  <si>
    <t>SERVINTEGRADORA PAVIMENTACION TOTAL 
SOCIEDAD POR ACCIONES SIMPLIFICADAS (SAS) DE C.V</t>
  </si>
  <si>
    <t>PV/DOP/CSS/05/21</t>
  </si>
  <si>
    <t>Rehabilitacion de bocas de tormenta en calle republica de ecuador col. Lomas del calvario  (la lija) y vialidades principales</t>
  </si>
  <si>
    <t>PV/DOP/AD/01/23</t>
  </si>
  <si>
    <t xml:space="preserve">Decima sesion </t>
  </si>
  <si>
    <t>Estudios de laboratorio, mecanica de suelos y calidad de las obras publicas que ejecute la direccion de obras publicas</t>
  </si>
  <si>
    <t>LEPICCSA</t>
  </si>
  <si>
    <t>PV/DOP/AD/33/22</t>
  </si>
  <si>
    <t>Contrato / Convenio Firmado</t>
  </si>
  <si>
    <t>Estatus</t>
  </si>
  <si>
    <t>Fecha de Contrato</t>
  </si>
  <si>
    <t>Fecha de Termino Programa de Obra</t>
  </si>
  <si>
    <t>Fecha de Inicio Programa de Obra</t>
  </si>
  <si>
    <t>% Avance Físico</t>
  </si>
  <si>
    <t>% Avance Financiero</t>
  </si>
  <si>
    <t>Tipo de Recurso</t>
  </si>
  <si>
    <t>Monto Contratado</t>
  </si>
  <si>
    <t>Fecha de Aprobación Comisión de Obra</t>
  </si>
  <si>
    <t>Residente de Obra</t>
  </si>
  <si>
    <t>Descripción de Obra</t>
  </si>
  <si>
    <t>Empresa</t>
  </si>
  <si>
    <t xml:space="preserve">Número de Obra </t>
  </si>
  <si>
    <t>Núméro</t>
  </si>
  <si>
    <t>PV/DOP/CSS/05/23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</si>
</sst>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/>
    <xf numFmtId="43" fontId="2" fillId="0" borderId="0" xfId="1" applyFont="1" applyAlignment="1">
      <alignment horizontal="center"/>
    </xf>
    <xf numFmtId="44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4" fontId="4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8" fillId="0" borderId="3" xfId="0" applyNumberFormat="1" applyFont="1" applyFill="1" applyBorder="1" applyAlignment="1">
      <alignment horizontal="center" vertical="center" shrinkToFit="1"/>
    </xf>
    <xf numFmtId="44" fontId="9" fillId="0" borderId="3" xfId="2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6" fontId="12" fillId="0" borderId="3" xfId="0" applyNumberFormat="1" applyFont="1" applyFill="1" applyBorder="1" applyAlignment="1">
      <alignment horizontal="center" vertical="center" shrinkToFit="1"/>
    </xf>
    <xf numFmtId="166" fontId="8" fillId="0" borderId="2" xfId="0" applyNumberFormat="1" applyFont="1" applyFill="1" applyBorder="1" applyAlignment="1">
      <alignment horizontal="center" vertical="center" shrinkToFit="1"/>
    </xf>
    <xf numFmtId="166" fontId="8" fillId="0" borderId="3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Fill="1" applyBorder="1" applyAlignment="1">
      <alignment horizontal="center" vertical="center" shrinkToFit="1"/>
    </xf>
    <xf numFmtId="1" fontId="12" fillId="0" borderId="3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9" fillId="0" borderId="2" xfId="2" applyFont="1" applyFill="1" applyBorder="1" applyAlignment="1">
      <alignment horizontal="center" vertical="center"/>
    </xf>
    <xf numFmtId="44" fontId="9" fillId="0" borderId="3" xfId="2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shrinkToFit="1"/>
    </xf>
    <xf numFmtId="166" fontId="12" fillId="0" borderId="3" xfId="0" applyNumberFormat="1" applyFont="1" applyFill="1" applyBorder="1" applyAlignment="1">
      <alignment horizontal="center" vertical="center" shrinkToFit="1"/>
    </xf>
    <xf numFmtId="43" fontId="9" fillId="2" borderId="2" xfId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43" fontId="6" fillId="4" borderId="3" xfId="1" applyFont="1" applyFill="1" applyBorder="1" applyAlignment="1">
      <alignment horizontal="center" vertical="center" wrapText="1"/>
    </xf>
    <xf numFmtId="43" fontId="6" fillId="5" borderId="2" xfId="1" applyFont="1" applyFill="1" applyBorder="1" applyAlignment="1">
      <alignment horizontal="center" vertical="center" wrapText="1"/>
    </xf>
    <xf numFmtId="43" fontId="6" fillId="5" borderId="3" xfId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9" fillId="0" borderId="4" xfId="2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 wrapText="1"/>
    </xf>
    <xf numFmtId="2" fontId="4" fillId="0" borderId="4" xfId="3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 shrinkToFit="1"/>
    </xf>
    <xf numFmtId="166" fontId="12" fillId="0" borderId="4" xfId="0" applyNumberFormat="1" applyFont="1" applyFill="1" applyBorder="1" applyAlignment="1">
      <alignment horizontal="center" vertical="center" shrinkToFi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607190</xdr:colOff>
      <xdr:row>0</xdr:row>
      <xdr:rowOff>0</xdr:rowOff>
    </xdr:from>
    <xdr:ext cx="3533910" cy="1278282"/>
    <xdr:pic>
      <xdr:nvPicPr>
        <xdr:cNvPr id="2" name="Imagen 1">
          <a:extLst>
            <a:ext uri="{FF2B5EF4-FFF2-40B4-BE49-F238E27FC236}">
              <a16:creationId xmlns:a16="http://schemas.microsoft.com/office/drawing/2014/main" xmlns="" id="{0A47C3F5-7D37-4D73-8681-33CC999C1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5754" y="0"/>
          <a:ext cx="3533910" cy="1278282"/>
        </a:xfrm>
        <a:prstGeom prst="rect">
          <a:avLst/>
        </a:prstGeom>
        <a:effectLst>
          <a:glow rad="114300">
            <a:srgbClr val="760000"/>
          </a:glow>
          <a:reflection stA="45000" endPos="15000" dir="5400000" sy="-100000" algn="bl" rotWithShape="0"/>
          <a:softEdge rad="0"/>
        </a:effectLst>
      </xdr:spPr>
    </xdr:pic>
    <xdr:clientData/>
  </xdr:oneCellAnchor>
  <xdr:twoCellAnchor>
    <xdr:from>
      <xdr:col>3</xdr:col>
      <xdr:colOff>827802</xdr:colOff>
      <xdr:row>0</xdr:row>
      <xdr:rowOff>173483</xdr:rowOff>
    </xdr:from>
    <xdr:to>
      <xdr:col>7</xdr:col>
      <xdr:colOff>795131</xdr:colOff>
      <xdr:row>4</xdr:row>
      <xdr:rowOff>390337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F8060070-A389-4707-8ABA-409DFBCEB3FB}"/>
            </a:ext>
          </a:extLst>
        </xdr:cNvPr>
        <xdr:cNvSpPr/>
      </xdr:nvSpPr>
      <xdr:spPr>
        <a:xfrm>
          <a:off x="4803455" y="173483"/>
          <a:ext cx="7962003" cy="1330036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20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20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Agosto 2023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view="pageBreakPreview" zoomScale="55" zoomScaleNormal="55" zoomScaleSheetLayoutView="55" workbookViewId="0">
      <selection activeCell="D104" sqref="D104"/>
    </sheetView>
  </sheetViews>
  <sheetFormatPr baseColWidth="10" defaultRowHeight="17.55" x14ac:dyDescent="0.3"/>
  <cols>
    <col min="1" max="1" width="13.5546875" style="2" customWidth="1"/>
    <col min="2" max="2" width="24" style="28" customWidth="1"/>
    <col min="3" max="3" width="17.88671875" style="9" customWidth="1"/>
    <col min="4" max="4" width="43.44140625" style="8" customWidth="1"/>
    <col min="5" max="5" width="30.21875" style="8" bestFit="1" customWidth="1"/>
    <col min="6" max="6" width="19.21875" style="7" customWidth="1"/>
    <col min="7" max="7" width="18.77734375" style="6" bestFit="1" customWidth="1"/>
    <col min="8" max="8" width="23.109375" style="5" customWidth="1"/>
    <col min="9" max="9" width="11.5546875" style="4" customWidth="1"/>
    <col min="10" max="10" width="8.88671875" style="3" customWidth="1"/>
    <col min="11" max="11" width="11.44140625" style="2" customWidth="1"/>
    <col min="12" max="12" width="12.77734375" style="1" customWidth="1"/>
    <col min="13" max="13" width="12.6640625" style="1" customWidth="1"/>
    <col min="14" max="14" width="11.88671875" style="1" customWidth="1"/>
    <col min="15" max="15" width="12.5546875" customWidth="1"/>
  </cols>
  <sheetData>
    <row r="1" spans="1:15" ht="36.950000000000003" customHeight="1" x14ac:dyDescent="0.3"/>
    <row r="2" spans="1:15" s="22" customFormat="1" ht="17.25" customHeight="1" x14ac:dyDescent="0.3">
      <c r="A2" s="23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1"/>
    </row>
    <row r="3" spans="1:15" s="22" customFormat="1" ht="17.25" customHeight="1" x14ac:dyDescent="0.3">
      <c r="A3" s="23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1"/>
    </row>
    <row r="4" spans="1:15" s="22" customFormat="1" ht="17.100000000000001" customHeight="1" x14ac:dyDescent="0.3">
      <c r="A4" s="23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1"/>
    </row>
    <row r="5" spans="1:15" ht="36" customHeight="1" x14ac:dyDescent="0.3"/>
    <row r="6" spans="1:15" s="16" customFormat="1" ht="52.6" x14ac:dyDescent="0.3">
      <c r="A6" s="24" t="s">
        <v>111</v>
      </c>
      <c r="B6" s="27" t="s">
        <v>110</v>
      </c>
      <c r="C6" s="25" t="s">
        <v>109</v>
      </c>
      <c r="D6" s="17" t="s">
        <v>108</v>
      </c>
      <c r="E6" s="17" t="s">
        <v>107</v>
      </c>
      <c r="F6" s="17" t="s">
        <v>106</v>
      </c>
      <c r="G6" s="10" t="s">
        <v>105</v>
      </c>
      <c r="H6" s="21" t="s">
        <v>104</v>
      </c>
      <c r="I6" s="20" t="s">
        <v>103</v>
      </c>
      <c r="J6" s="19" t="s">
        <v>102</v>
      </c>
      <c r="K6" s="17" t="s">
        <v>101</v>
      </c>
      <c r="L6" s="17" t="s">
        <v>100</v>
      </c>
      <c r="M6" s="18" t="s">
        <v>99</v>
      </c>
      <c r="N6" s="17" t="s">
        <v>98</v>
      </c>
      <c r="O6" s="17" t="s">
        <v>97</v>
      </c>
    </row>
    <row r="7" spans="1:15" s="12" customFormat="1" ht="36" customHeight="1" x14ac:dyDescent="0.3">
      <c r="A7" s="32">
        <v>1</v>
      </c>
      <c r="B7" s="34" t="s">
        <v>96</v>
      </c>
      <c r="C7" s="36" t="s">
        <v>95</v>
      </c>
      <c r="D7" s="38" t="s">
        <v>94</v>
      </c>
      <c r="E7" s="38" t="s">
        <v>13</v>
      </c>
      <c r="F7" s="40" t="s">
        <v>93</v>
      </c>
      <c r="G7" s="42">
        <v>2201207.0699999998</v>
      </c>
      <c r="H7" s="52" t="s">
        <v>11</v>
      </c>
      <c r="I7" s="44" t="e">
        <f>(#REF!+#REF!+#REF!)/(G7%)</f>
        <v>#REF!</v>
      </c>
      <c r="J7" s="46">
        <v>40</v>
      </c>
      <c r="K7" s="30">
        <v>44942</v>
      </c>
      <c r="L7" s="30">
        <v>45121</v>
      </c>
      <c r="M7" s="48">
        <v>44939</v>
      </c>
      <c r="N7" s="30" t="s">
        <v>65</v>
      </c>
      <c r="O7" s="30" t="s">
        <v>30</v>
      </c>
    </row>
    <row r="8" spans="1:15" s="12" customFormat="1" ht="36" customHeight="1" x14ac:dyDescent="0.3">
      <c r="A8" s="60"/>
      <c r="B8" s="61"/>
      <c r="C8" s="62"/>
      <c r="D8" s="63"/>
      <c r="E8" s="63"/>
      <c r="F8" s="64"/>
      <c r="G8" s="65"/>
      <c r="H8" s="74"/>
      <c r="I8" s="67"/>
      <c r="J8" s="68"/>
      <c r="K8" s="69"/>
      <c r="L8" s="69"/>
      <c r="M8" s="70"/>
      <c r="N8" s="69"/>
      <c r="O8" s="69"/>
    </row>
    <row r="9" spans="1:15" s="12" customFormat="1" ht="36" customHeight="1" x14ac:dyDescent="0.3">
      <c r="A9" s="33"/>
      <c r="B9" s="35"/>
      <c r="C9" s="37"/>
      <c r="D9" s="39"/>
      <c r="E9" s="39"/>
      <c r="F9" s="41"/>
      <c r="G9" s="43"/>
      <c r="H9" s="53"/>
      <c r="I9" s="45"/>
      <c r="J9" s="47"/>
      <c r="K9" s="31"/>
      <c r="L9" s="31"/>
      <c r="M9" s="49"/>
      <c r="N9" s="31"/>
      <c r="O9" s="31"/>
    </row>
    <row r="10" spans="1:15" s="12" customFormat="1" ht="36" customHeight="1" x14ac:dyDescent="0.3">
      <c r="A10" s="32">
        <v>2</v>
      </c>
      <c r="B10" s="34" t="s">
        <v>92</v>
      </c>
      <c r="C10" s="36" t="s">
        <v>80</v>
      </c>
      <c r="D10" s="38" t="s">
        <v>91</v>
      </c>
      <c r="E10" s="38" t="s">
        <v>4</v>
      </c>
      <c r="F10" s="40" t="s">
        <v>78</v>
      </c>
      <c r="G10" s="42">
        <v>930229.91</v>
      </c>
      <c r="H10" s="52" t="s">
        <v>11</v>
      </c>
      <c r="I10" s="44" t="e">
        <f>(#REF!+#REF!)/(G10%)</f>
        <v>#REF!</v>
      </c>
      <c r="J10" s="46">
        <v>100</v>
      </c>
      <c r="K10" s="30">
        <v>44986</v>
      </c>
      <c r="L10" s="30">
        <v>45044</v>
      </c>
      <c r="M10" s="48">
        <v>44985</v>
      </c>
      <c r="N10" s="30" t="s">
        <v>61</v>
      </c>
      <c r="O10" s="30" t="s">
        <v>30</v>
      </c>
    </row>
    <row r="11" spans="1:15" s="12" customFormat="1" ht="36" customHeight="1" x14ac:dyDescent="0.3">
      <c r="A11" s="33"/>
      <c r="B11" s="35"/>
      <c r="C11" s="37"/>
      <c r="D11" s="39"/>
      <c r="E11" s="39"/>
      <c r="F11" s="41"/>
      <c r="G11" s="43"/>
      <c r="H11" s="53"/>
      <c r="I11" s="45"/>
      <c r="J11" s="47"/>
      <c r="K11" s="31"/>
      <c r="L11" s="31"/>
      <c r="M11" s="49"/>
      <c r="N11" s="31"/>
      <c r="O11" s="31"/>
    </row>
    <row r="12" spans="1:15" s="12" customFormat="1" ht="36" customHeight="1" x14ac:dyDescent="0.3">
      <c r="A12" s="32">
        <v>3</v>
      </c>
      <c r="B12" s="34" t="s">
        <v>90</v>
      </c>
      <c r="C12" s="36" t="s">
        <v>89</v>
      </c>
      <c r="D12" s="38" t="s">
        <v>88</v>
      </c>
      <c r="E12" s="38" t="s">
        <v>31</v>
      </c>
      <c r="F12" s="40" t="s">
        <v>78</v>
      </c>
      <c r="G12" s="42">
        <v>11355009.18</v>
      </c>
      <c r="H12" s="71" t="s">
        <v>11</v>
      </c>
      <c r="I12" s="44" t="e">
        <f>#REF!/(G12%)</f>
        <v>#REF!</v>
      </c>
      <c r="J12" s="46">
        <v>90</v>
      </c>
      <c r="K12" s="30">
        <v>45033</v>
      </c>
      <c r="L12" s="30">
        <v>45124</v>
      </c>
      <c r="M12" s="48">
        <v>45019</v>
      </c>
      <c r="N12" s="30" t="s">
        <v>65</v>
      </c>
      <c r="O12" s="30" t="s">
        <v>30</v>
      </c>
    </row>
    <row r="13" spans="1:15" s="12" customFormat="1" ht="36" customHeight="1" x14ac:dyDescent="0.3">
      <c r="A13" s="60"/>
      <c r="B13" s="61"/>
      <c r="C13" s="62"/>
      <c r="D13" s="63"/>
      <c r="E13" s="63"/>
      <c r="F13" s="64"/>
      <c r="G13" s="43"/>
      <c r="H13" s="72"/>
      <c r="I13" s="67"/>
      <c r="J13" s="68"/>
      <c r="K13" s="69"/>
      <c r="L13" s="69"/>
      <c r="M13" s="70"/>
      <c r="N13" s="69"/>
      <c r="O13" s="69"/>
    </row>
    <row r="14" spans="1:15" s="12" customFormat="1" ht="36" customHeight="1" x14ac:dyDescent="0.3">
      <c r="A14" s="60"/>
      <c r="B14" s="61"/>
      <c r="C14" s="62"/>
      <c r="D14" s="63"/>
      <c r="E14" s="63"/>
      <c r="F14" s="40" t="s">
        <v>7</v>
      </c>
      <c r="G14" s="65">
        <v>1177775.27</v>
      </c>
      <c r="H14" s="72"/>
      <c r="I14" s="67"/>
      <c r="J14" s="68"/>
      <c r="K14" s="69"/>
      <c r="L14" s="69"/>
      <c r="M14" s="70"/>
      <c r="N14" s="69"/>
      <c r="O14" s="69"/>
    </row>
    <row r="15" spans="1:15" s="12" customFormat="1" ht="36" customHeight="1" x14ac:dyDescent="0.3">
      <c r="A15" s="60"/>
      <c r="B15" s="61"/>
      <c r="C15" s="62"/>
      <c r="D15" s="63"/>
      <c r="E15" s="63"/>
      <c r="F15" s="64"/>
      <c r="G15" s="65"/>
      <c r="H15" s="72"/>
      <c r="I15" s="67"/>
      <c r="J15" s="68"/>
      <c r="K15" s="69"/>
      <c r="L15" s="69"/>
      <c r="M15" s="70"/>
      <c r="N15" s="69"/>
      <c r="O15" s="69"/>
    </row>
    <row r="16" spans="1:15" s="12" customFormat="1" ht="36" customHeight="1" x14ac:dyDescent="0.3">
      <c r="A16" s="33"/>
      <c r="B16" s="35"/>
      <c r="C16" s="37"/>
      <c r="D16" s="39"/>
      <c r="E16" s="39"/>
      <c r="F16" s="41"/>
      <c r="G16" s="43"/>
      <c r="H16" s="73"/>
      <c r="I16" s="45"/>
      <c r="J16" s="47"/>
      <c r="K16" s="31"/>
      <c r="L16" s="31"/>
      <c r="M16" s="49"/>
      <c r="N16" s="31"/>
      <c r="O16" s="31"/>
    </row>
    <row r="17" spans="1:15" s="12" customFormat="1" ht="36" customHeight="1" x14ac:dyDescent="0.3">
      <c r="A17" s="32">
        <v>4</v>
      </c>
      <c r="B17" s="34" t="s">
        <v>87</v>
      </c>
      <c r="C17" s="36" t="s">
        <v>86</v>
      </c>
      <c r="D17" s="38" t="s">
        <v>85</v>
      </c>
      <c r="E17" s="38" t="s">
        <v>13</v>
      </c>
      <c r="F17" s="40" t="s">
        <v>78</v>
      </c>
      <c r="G17" s="42">
        <v>11965721.92</v>
      </c>
      <c r="H17" s="71" t="s">
        <v>11</v>
      </c>
      <c r="I17" s="44" t="e">
        <f>#REF!/(G17%)</f>
        <v>#REF!</v>
      </c>
      <c r="J17" s="46">
        <v>70</v>
      </c>
      <c r="K17" s="30">
        <v>45033</v>
      </c>
      <c r="L17" s="30">
        <v>45153</v>
      </c>
      <c r="M17" s="48">
        <v>45019</v>
      </c>
      <c r="N17" s="30" t="s">
        <v>65</v>
      </c>
      <c r="O17" s="30" t="s">
        <v>30</v>
      </c>
    </row>
    <row r="18" spans="1:15" s="12" customFormat="1" ht="36" customHeight="1" x14ac:dyDescent="0.3">
      <c r="A18" s="60"/>
      <c r="B18" s="61"/>
      <c r="C18" s="62"/>
      <c r="D18" s="63"/>
      <c r="E18" s="63"/>
      <c r="F18" s="64"/>
      <c r="G18" s="65"/>
      <c r="H18" s="72"/>
      <c r="I18" s="67"/>
      <c r="J18" s="68"/>
      <c r="K18" s="31"/>
      <c r="L18" s="31"/>
      <c r="M18" s="49"/>
      <c r="N18" s="69"/>
      <c r="O18" s="69"/>
    </row>
    <row r="19" spans="1:15" s="12" customFormat="1" ht="36" customHeight="1" x14ac:dyDescent="0.3">
      <c r="A19" s="60"/>
      <c r="B19" s="61"/>
      <c r="C19" s="62"/>
      <c r="D19" s="63"/>
      <c r="E19" s="63"/>
      <c r="F19" s="40" t="s">
        <v>7</v>
      </c>
      <c r="G19" s="42">
        <v>698768.37</v>
      </c>
      <c r="H19" s="72"/>
      <c r="I19" s="67"/>
      <c r="J19" s="68"/>
      <c r="K19" s="69">
        <v>45154</v>
      </c>
      <c r="L19" s="69">
        <v>45198</v>
      </c>
      <c r="M19" s="70">
        <v>45149</v>
      </c>
      <c r="N19" s="69"/>
      <c r="O19" s="69"/>
    </row>
    <row r="20" spans="1:15" s="12" customFormat="1" ht="36" customHeight="1" x14ac:dyDescent="0.3">
      <c r="A20" s="33"/>
      <c r="B20" s="35"/>
      <c r="C20" s="37"/>
      <c r="D20" s="39"/>
      <c r="E20" s="39"/>
      <c r="F20" s="41"/>
      <c r="G20" s="65"/>
      <c r="H20" s="73"/>
      <c r="I20" s="45"/>
      <c r="J20" s="47"/>
      <c r="K20" s="31"/>
      <c r="L20" s="31"/>
      <c r="M20" s="49"/>
      <c r="N20" s="31"/>
      <c r="O20" s="31"/>
    </row>
    <row r="21" spans="1:15" s="12" customFormat="1" ht="36" customHeight="1" x14ac:dyDescent="0.3">
      <c r="A21" s="32">
        <v>5</v>
      </c>
      <c r="B21" s="34" t="s">
        <v>84</v>
      </c>
      <c r="C21" s="36" t="s">
        <v>83</v>
      </c>
      <c r="D21" s="38" t="s">
        <v>82</v>
      </c>
      <c r="E21" s="38" t="s">
        <v>4</v>
      </c>
      <c r="F21" s="40" t="s">
        <v>78</v>
      </c>
      <c r="G21" s="42">
        <v>10532785.98</v>
      </c>
      <c r="H21" s="71" t="s">
        <v>11</v>
      </c>
      <c r="I21" s="44" t="e">
        <f>(#REF!+#REF!+#REF!+#REF!+#REF!)/(G21%)</f>
        <v>#REF!</v>
      </c>
      <c r="J21" s="46">
        <v>85</v>
      </c>
      <c r="K21" s="30">
        <v>45033</v>
      </c>
      <c r="L21" s="30">
        <v>45153</v>
      </c>
      <c r="M21" s="48">
        <v>45019</v>
      </c>
      <c r="N21" s="30" t="s">
        <v>65</v>
      </c>
      <c r="O21" s="30" t="s">
        <v>30</v>
      </c>
    </row>
    <row r="22" spans="1:15" s="12" customFormat="1" ht="36" customHeight="1" x14ac:dyDescent="0.3">
      <c r="A22" s="60"/>
      <c r="B22" s="61"/>
      <c r="C22" s="62"/>
      <c r="D22" s="63"/>
      <c r="E22" s="63"/>
      <c r="F22" s="64"/>
      <c r="G22" s="65"/>
      <c r="H22" s="72"/>
      <c r="I22" s="67"/>
      <c r="J22" s="68"/>
      <c r="K22" s="69"/>
      <c r="L22" s="69"/>
      <c r="M22" s="70"/>
      <c r="N22" s="69"/>
      <c r="O22" s="69"/>
    </row>
    <row r="23" spans="1:15" s="12" customFormat="1" ht="36" customHeight="1" x14ac:dyDescent="0.3">
      <c r="A23" s="60"/>
      <c r="B23" s="61"/>
      <c r="C23" s="62"/>
      <c r="D23" s="63"/>
      <c r="E23" s="63"/>
      <c r="F23" s="41"/>
      <c r="G23" s="43"/>
      <c r="H23" s="72"/>
      <c r="I23" s="67"/>
      <c r="J23" s="68"/>
      <c r="K23" s="31"/>
      <c r="L23" s="31"/>
      <c r="M23" s="49"/>
      <c r="N23" s="69"/>
      <c r="O23" s="69"/>
    </row>
    <row r="24" spans="1:15" s="12" customFormat="1" ht="27.55" customHeight="1" x14ac:dyDescent="0.3">
      <c r="A24" s="60"/>
      <c r="B24" s="61"/>
      <c r="C24" s="62"/>
      <c r="D24" s="63"/>
      <c r="E24" s="63"/>
      <c r="F24" s="40" t="s">
        <v>7</v>
      </c>
      <c r="G24" s="42">
        <v>509530.01</v>
      </c>
      <c r="H24" s="72"/>
      <c r="I24" s="67"/>
      <c r="J24" s="68"/>
      <c r="K24" s="69">
        <v>45154</v>
      </c>
      <c r="L24" s="69">
        <v>45187</v>
      </c>
      <c r="M24" s="70">
        <v>45149</v>
      </c>
      <c r="N24" s="69"/>
      <c r="O24" s="69"/>
    </row>
    <row r="25" spans="1:15" s="12" customFormat="1" ht="36" customHeight="1" x14ac:dyDescent="0.3">
      <c r="A25" s="60"/>
      <c r="B25" s="61"/>
      <c r="C25" s="62"/>
      <c r="D25" s="63"/>
      <c r="E25" s="63"/>
      <c r="F25" s="64"/>
      <c r="G25" s="65"/>
      <c r="H25" s="72"/>
      <c r="I25" s="67"/>
      <c r="J25" s="68"/>
      <c r="K25" s="69"/>
      <c r="L25" s="69"/>
      <c r="M25" s="70"/>
      <c r="N25" s="69"/>
      <c r="O25" s="69"/>
    </row>
    <row r="26" spans="1:15" s="12" customFormat="1" ht="7.55" customHeight="1" x14ac:dyDescent="0.3">
      <c r="A26" s="60"/>
      <c r="B26" s="61"/>
      <c r="C26" s="62"/>
      <c r="D26" s="63"/>
      <c r="E26" s="63"/>
      <c r="F26" s="64"/>
      <c r="G26" s="65"/>
      <c r="H26" s="72"/>
      <c r="I26" s="67"/>
      <c r="J26" s="68"/>
      <c r="K26" s="69"/>
      <c r="L26" s="69"/>
      <c r="M26" s="70"/>
      <c r="N26" s="69"/>
      <c r="O26" s="69"/>
    </row>
    <row r="27" spans="1:15" s="12" customFormat="1" ht="35.700000000000003" hidden="1" customHeight="1" x14ac:dyDescent="0.3">
      <c r="A27" s="33"/>
      <c r="B27" s="35"/>
      <c r="C27" s="37"/>
      <c r="D27" s="39"/>
      <c r="E27" s="39"/>
      <c r="F27" s="41"/>
      <c r="G27" s="43"/>
      <c r="H27" s="73"/>
      <c r="I27" s="45"/>
      <c r="J27" s="47"/>
      <c r="K27" s="31"/>
      <c r="L27" s="31"/>
      <c r="M27" s="49"/>
      <c r="N27" s="31"/>
      <c r="O27" s="31"/>
    </row>
    <row r="28" spans="1:15" s="12" customFormat="1" ht="36" customHeight="1" x14ac:dyDescent="0.3">
      <c r="A28" s="32">
        <v>6</v>
      </c>
      <c r="B28" s="34" t="s">
        <v>81</v>
      </c>
      <c r="C28" s="36" t="s">
        <v>80</v>
      </c>
      <c r="D28" s="38" t="s">
        <v>79</v>
      </c>
      <c r="E28" s="38" t="s">
        <v>36</v>
      </c>
      <c r="F28" s="40" t="s">
        <v>78</v>
      </c>
      <c r="G28" s="42">
        <v>270204.93</v>
      </c>
      <c r="H28" s="52" t="s">
        <v>11</v>
      </c>
      <c r="I28" s="44" t="e">
        <f>#REF!/(G28%)</f>
        <v>#REF!</v>
      </c>
      <c r="J28" s="46">
        <v>100</v>
      </c>
      <c r="K28" s="30">
        <v>45012</v>
      </c>
      <c r="L28" s="30">
        <v>45041</v>
      </c>
      <c r="M28" s="48">
        <v>45009</v>
      </c>
      <c r="N28" s="30" t="s">
        <v>61</v>
      </c>
      <c r="O28" s="30" t="s">
        <v>1</v>
      </c>
    </row>
    <row r="29" spans="1:15" s="12" customFormat="1" ht="36" customHeight="1" x14ac:dyDescent="0.3">
      <c r="A29" s="33"/>
      <c r="B29" s="35"/>
      <c r="C29" s="37"/>
      <c r="D29" s="39"/>
      <c r="E29" s="39"/>
      <c r="F29" s="41"/>
      <c r="G29" s="43"/>
      <c r="H29" s="53"/>
      <c r="I29" s="45"/>
      <c r="J29" s="47"/>
      <c r="K29" s="31"/>
      <c r="L29" s="31"/>
      <c r="M29" s="49"/>
      <c r="N29" s="31"/>
      <c r="O29" s="31"/>
    </row>
    <row r="30" spans="1:15" s="12" customFormat="1" ht="36" customHeight="1" x14ac:dyDescent="0.3">
      <c r="A30" s="32">
        <v>7</v>
      </c>
      <c r="B30" s="34" t="s">
        <v>77</v>
      </c>
      <c r="C30" s="36" t="s">
        <v>76</v>
      </c>
      <c r="D30" s="54" t="s">
        <v>75</v>
      </c>
      <c r="E30" s="38" t="s">
        <v>4</v>
      </c>
      <c r="F30" s="40" t="s">
        <v>62</v>
      </c>
      <c r="G30" s="42">
        <v>4045066.19</v>
      </c>
      <c r="H30" s="58" t="s">
        <v>54</v>
      </c>
      <c r="I30" s="44" t="e">
        <f>#REF!/(G30%)</f>
        <v>#REF!</v>
      </c>
      <c r="J30" s="46">
        <v>45</v>
      </c>
      <c r="K30" s="30">
        <v>45075</v>
      </c>
      <c r="L30" s="30">
        <v>45194</v>
      </c>
      <c r="M30" s="48">
        <v>45068</v>
      </c>
      <c r="N30" s="30" t="s">
        <v>65</v>
      </c>
      <c r="O30" s="30" t="s">
        <v>30</v>
      </c>
    </row>
    <row r="31" spans="1:15" s="12" customFormat="1" ht="36" customHeight="1" x14ac:dyDescent="0.3">
      <c r="A31" s="33"/>
      <c r="B31" s="35"/>
      <c r="C31" s="37"/>
      <c r="D31" s="55"/>
      <c r="E31" s="39"/>
      <c r="F31" s="41"/>
      <c r="G31" s="43"/>
      <c r="H31" s="59"/>
      <c r="I31" s="45"/>
      <c r="J31" s="47"/>
      <c r="K31" s="31"/>
      <c r="L31" s="31"/>
      <c r="M31" s="49"/>
      <c r="N31" s="31"/>
      <c r="O31" s="31"/>
    </row>
    <row r="32" spans="1:15" s="12" customFormat="1" ht="36" customHeight="1" x14ac:dyDescent="0.3">
      <c r="A32" s="32">
        <v>8</v>
      </c>
      <c r="B32" s="34" t="s">
        <v>74</v>
      </c>
      <c r="C32" s="36" t="s">
        <v>33</v>
      </c>
      <c r="D32" s="38" t="s">
        <v>73</v>
      </c>
      <c r="E32" s="38" t="s">
        <v>31</v>
      </c>
      <c r="F32" s="40" t="s">
        <v>62</v>
      </c>
      <c r="G32" s="42">
        <v>4264439.47</v>
      </c>
      <c r="H32" s="50" t="s">
        <v>0</v>
      </c>
      <c r="I32" s="44" t="e">
        <f>#REF!/(G32%)</f>
        <v>#REF!</v>
      </c>
      <c r="J32" s="46">
        <v>60</v>
      </c>
      <c r="K32" s="30">
        <v>45075</v>
      </c>
      <c r="L32" s="30">
        <v>45164</v>
      </c>
      <c r="M32" s="48">
        <v>45068</v>
      </c>
      <c r="N32" s="30" t="s">
        <v>65</v>
      </c>
      <c r="O32" s="30" t="s">
        <v>30</v>
      </c>
    </row>
    <row r="33" spans="1:15" s="12" customFormat="1" ht="36" customHeight="1" x14ac:dyDescent="0.3">
      <c r="A33" s="60"/>
      <c r="B33" s="61"/>
      <c r="C33" s="62"/>
      <c r="D33" s="63"/>
      <c r="E33" s="63"/>
      <c r="F33" s="41"/>
      <c r="G33" s="43"/>
      <c r="H33" s="66"/>
      <c r="I33" s="67"/>
      <c r="J33" s="68"/>
      <c r="K33" s="31"/>
      <c r="L33" s="31"/>
      <c r="M33" s="49"/>
      <c r="N33" s="69"/>
      <c r="O33" s="69"/>
    </row>
    <row r="34" spans="1:15" s="12" customFormat="1" ht="36" customHeight="1" x14ac:dyDescent="0.3">
      <c r="A34" s="33"/>
      <c r="B34" s="35"/>
      <c r="C34" s="37"/>
      <c r="D34" s="39"/>
      <c r="E34" s="39"/>
      <c r="F34" s="15" t="s">
        <v>7</v>
      </c>
      <c r="G34" s="14">
        <v>739240.66</v>
      </c>
      <c r="H34" s="51"/>
      <c r="I34" s="45"/>
      <c r="J34" s="47"/>
      <c r="K34" s="13">
        <v>45166</v>
      </c>
      <c r="L34" s="13">
        <v>45195</v>
      </c>
      <c r="M34" s="29">
        <v>45149</v>
      </c>
      <c r="N34" s="31"/>
      <c r="O34" s="31"/>
    </row>
    <row r="35" spans="1:15" s="12" customFormat="1" ht="36" customHeight="1" x14ac:dyDescent="0.3">
      <c r="A35" s="32">
        <v>9</v>
      </c>
      <c r="B35" s="34" t="s">
        <v>72</v>
      </c>
      <c r="C35" s="36" t="s">
        <v>71</v>
      </c>
      <c r="D35" s="38" t="s">
        <v>70</v>
      </c>
      <c r="E35" s="38" t="s">
        <v>13</v>
      </c>
      <c r="F35" s="40" t="s">
        <v>62</v>
      </c>
      <c r="G35" s="42">
        <v>4161430.4</v>
      </c>
      <c r="H35" s="52" t="s">
        <v>11</v>
      </c>
      <c r="I35" s="44" t="e">
        <f>#REF!/(G35%)</f>
        <v>#REF!</v>
      </c>
      <c r="J35" s="46">
        <v>45</v>
      </c>
      <c r="K35" s="30">
        <v>45075</v>
      </c>
      <c r="L35" s="30">
        <v>45164</v>
      </c>
      <c r="M35" s="48">
        <v>45068</v>
      </c>
      <c r="N35" s="30" t="s">
        <v>65</v>
      </c>
      <c r="O35" s="30" t="s">
        <v>30</v>
      </c>
    </row>
    <row r="36" spans="1:15" s="12" customFormat="1" ht="36" customHeight="1" x14ac:dyDescent="0.3">
      <c r="A36" s="33"/>
      <c r="B36" s="35"/>
      <c r="C36" s="37"/>
      <c r="D36" s="39"/>
      <c r="E36" s="39"/>
      <c r="F36" s="41"/>
      <c r="G36" s="43"/>
      <c r="H36" s="53"/>
      <c r="I36" s="45"/>
      <c r="J36" s="47"/>
      <c r="K36" s="31"/>
      <c r="L36" s="31"/>
      <c r="M36" s="49"/>
      <c r="N36" s="31"/>
      <c r="O36" s="31"/>
    </row>
    <row r="37" spans="1:15" s="12" customFormat="1" ht="36" customHeight="1" x14ac:dyDescent="0.3">
      <c r="A37" s="32">
        <v>10</v>
      </c>
      <c r="B37" s="34" t="s">
        <v>69</v>
      </c>
      <c r="C37" s="36" t="s">
        <v>15</v>
      </c>
      <c r="D37" s="38" t="s">
        <v>68</v>
      </c>
      <c r="E37" s="38" t="s">
        <v>36</v>
      </c>
      <c r="F37" s="40" t="s">
        <v>62</v>
      </c>
      <c r="G37" s="42">
        <v>3140984.4</v>
      </c>
      <c r="H37" s="50" t="s">
        <v>0</v>
      </c>
      <c r="I37" s="44" t="e">
        <f>#REF!/(G37%)</f>
        <v>#REF!</v>
      </c>
      <c r="J37" s="46">
        <v>100</v>
      </c>
      <c r="K37" s="30">
        <v>45075</v>
      </c>
      <c r="L37" s="30">
        <v>45164</v>
      </c>
      <c r="M37" s="48">
        <v>45068</v>
      </c>
      <c r="N37" s="30" t="s">
        <v>65</v>
      </c>
      <c r="O37" s="30" t="s">
        <v>30</v>
      </c>
    </row>
    <row r="38" spans="1:15" s="12" customFormat="1" ht="36" customHeight="1" x14ac:dyDescent="0.3">
      <c r="A38" s="60"/>
      <c r="B38" s="61"/>
      <c r="C38" s="62"/>
      <c r="D38" s="63"/>
      <c r="E38" s="63"/>
      <c r="F38" s="64"/>
      <c r="G38" s="65"/>
      <c r="H38" s="66"/>
      <c r="I38" s="67"/>
      <c r="J38" s="68"/>
      <c r="K38" s="69"/>
      <c r="L38" s="69"/>
      <c r="M38" s="70"/>
      <c r="N38" s="69"/>
      <c r="O38" s="69"/>
    </row>
    <row r="39" spans="1:15" s="12" customFormat="1" ht="36" customHeight="1" x14ac:dyDescent="0.3">
      <c r="A39" s="60"/>
      <c r="B39" s="61"/>
      <c r="C39" s="62"/>
      <c r="D39" s="63"/>
      <c r="E39" s="63"/>
      <c r="F39" s="64"/>
      <c r="G39" s="65"/>
      <c r="H39" s="66"/>
      <c r="I39" s="67"/>
      <c r="J39" s="68"/>
      <c r="K39" s="69"/>
      <c r="L39" s="69"/>
      <c r="M39" s="70"/>
      <c r="N39" s="69"/>
      <c r="O39" s="69"/>
    </row>
    <row r="40" spans="1:15" s="12" customFormat="1" ht="36" customHeight="1" x14ac:dyDescent="0.3">
      <c r="A40" s="33"/>
      <c r="B40" s="35"/>
      <c r="C40" s="37"/>
      <c r="D40" s="39"/>
      <c r="E40" s="39"/>
      <c r="F40" s="41"/>
      <c r="G40" s="43"/>
      <c r="H40" s="51"/>
      <c r="I40" s="45"/>
      <c r="J40" s="47"/>
      <c r="K40" s="31"/>
      <c r="L40" s="31"/>
      <c r="M40" s="49"/>
      <c r="N40" s="31"/>
      <c r="O40" s="31"/>
    </row>
    <row r="41" spans="1:15" s="12" customFormat="1" ht="36" customHeight="1" x14ac:dyDescent="0.3">
      <c r="A41" s="32">
        <v>11</v>
      </c>
      <c r="B41" s="34" t="s">
        <v>67</v>
      </c>
      <c r="C41" s="36" t="s">
        <v>25</v>
      </c>
      <c r="D41" s="38" t="s">
        <v>66</v>
      </c>
      <c r="E41" s="38" t="s">
        <v>36</v>
      </c>
      <c r="F41" s="40" t="s">
        <v>62</v>
      </c>
      <c r="G41" s="42">
        <v>1217327.04</v>
      </c>
      <c r="H41" s="50" t="s">
        <v>0</v>
      </c>
      <c r="I41" s="44" t="e">
        <f>(#REF!+#REF!+#REF!+#REF!)/(G41%)</f>
        <v>#REF!</v>
      </c>
      <c r="J41" s="46">
        <v>100</v>
      </c>
      <c r="K41" s="30">
        <v>45049</v>
      </c>
      <c r="L41" s="30">
        <v>45093</v>
      </c>
      <c r="M41" s="48">
        <v>45044</v>
      </c>
      <c r="N41" s="30" t="s">
        <v>65</v>
      </c>
      <c r="O41" s="30" t="s">
        <v>30</v>
      </c>
    </row>
    <row r="42" spans="1:15" s="12" customFormat="1" ht="36" customHeight="1" x14ac:dyDescent="0.3">
      <c r="A42" s="60"/>
      <c r="B42" s="61"/>
      <c r="C42" s="62"/>
      <c r="D42" s="63"/>
      <c r="E42" s="63"/>
      <c r="F42" s="64"/>
      <c r="G42" s="65"/>
      <c r="H42" s="66"/>
      <c r="I42" s="67"/>
      <c r="J42" s="68"/>
      <c r="K42" s="69"/>
      <c r="L42" s="69"/>
      <c r="M42" s="70"/>
      <c r="N42" s="69"/>
      <c r="O42" s="69"/>
    </row>
    <row r="43" spans="1:15" s="12" customFormat="1" ht="36" customHeight="1" x14ac:dyDescent="0.3">
      <c r="A43" s="60"/>
      <c r="B43" s="61"/>
      <c r="C43" s="62"/>
      <c r="D43" s="63"/>
      <c r="E43" s="63"/>
      <c r="F43" s="64"/>
      <c r="G43" s="65"/>
      <c r="H43" s="66"/>
      <c r="I43" s="67"/>
      <c r="J43" s="68"/>
      <c r="K43" s="69"/>
      <c r="L43" s="69"/>
      <c r="M43" s="70"/>
      <c r="N43" s="69"/>
      <c r="O43" s="69"/>
    </row>
    <row r="44" spans="1:15" s="12" customFormat="1" ht="36" customHeight="1" x14ac:dyDescent="0.3">
      <c r="A44" s="33"/>
      <c r="B44" s="35"/>
      <c r="C44" s="37"/>
      <c r="D44" s="39"/>
      <c r="E44" s="39"/>
      <c r="F44" s="41"/>
      <c r="G44" s="43"/>
      <c r="H44" s="51"/>
      <c r="I44" s="45"/>
      <c r="J44" s="47"/>
      <c r="K44" s="31"/>
      <c r="L44" s="31"/>
      <c r="M44" s="49"/>
      <c r="N44" s="31"/>
      <c r="O44" s="31"/>
    </row>
    <row r="45" spans="1:15" s="12" customFormat="1" ht="36" customHeight="1" x14ac:dyDescent="0.3">
      <c r="A45" s="32">
        <v>12</v>
      </c>
      <c r="B45" s="34" t="s">
        <v>64</v>
      </c>
      <c r="C45" s="36" t="s">
        <v>6</v>
      </c>
      <c r="D45" s="38" t="s">
        <v>63</v>
      </c>
      <c r="E45" s="38" t="s">
        <v>36</v>
      </c>
      <c r="F45" s="40" t="s">
        <v>62</v>
      </c>
      <c r="G45" s="42">
        <v>1444949.96</v>
      </c>
      <c r="H45" s="50" t="s">
        <v>0</v>
      </c>
      <c r="I45" s="44" t="e">
        <f>(#REF!+#REF!+#REF!+#REF!)/(G45%)</f>
        <v>#REF!</v>
      </c>
      <c r="J45" s="46">
        <v>100</v>
      </c>
      <c r="K45" s="30">
        <v>45055</v>
      </c>
      <c r="L45" s="30">
        <v>45099</v>
      </c>
      <c r="M45" s="48">
        <v>45048</v>
      </c>
      <c r="N45" s="30" t="s">
        <v>61</v>
      </c>
      <c r="O45" s="30" t="s">
        <v>30</v>
      </c>
    </row>
    <row r="46" spans="1:15" s="12" customFormat="1" ht="36" customHeight="1" x14ac:dyDescent="0.3">
      <c r="A46" s="33"/>
      <c r="B46" s="35"/>
      <c r="C46" s="37"/>
      <c r="D46" s="39"/>
      <c r="E46" s="39"/>
      <c r="F46" s="41"/>
      <c r="G46" s="43"/>
      <c r="H46" s="51"/>
      <c r="I46" s="45"/>
      <c r="J46" s="47"/>
      <c r="K46" s="31"/>
      <c r="L46" s="31"/>
      <c r="M46" s="49"/>
      <c r="N46" s="31"/>
      <c r="O46" s="31"/>
    </row>
    <row r="47" spans="1:15" s="12" customFormat="1" ht="36" customHeight="1" x14ac:dyDescent="0.3">
      <c r="A47" s="32">
        <v>13</v>
      </c>
      <c r="B47" s="34" t="s">
        <v>60</v>
      </c>
      <c r="C47" s="36" t="s">
        <v>59</v>
      </c>
      <c r="D47" s="38" t="s">
        <v>58</v>
      </c>
      <c r="E47" s="38" t="s">
        <v>36</v>
      </c>
      <c r="F47" s="40" t="s">
        <v>44</v>
      </c>
      <c r="G47" s="42">
        <v>3021634.82</v>
      </c>
      <c r="H47" s="58" t="s">
        <v>54</v>
      </c>
      <c r="I47" s="44" t="e">
        <f>#REF!/(G47%)</f>
        <v>#REF!</v>
      </c>
      <c r="J47" s="46">
        <v>15</v>
      </c>
      <c r="K47" s="30">
        <v>45082</v>
      </c>
      <c r="L47" s="30">
        <v>45126</v>
      </c>
      <c r="M47" s="48">
        <v>45079</v>
      </c>
      <c r="N47" s="30" t="s">
        <v>2</v>
      </c>
      <c r="O47" s="30" t="s">
        <v>30</v>
      </c>
    </row>
    <row r="48" spans="1:15" s="12" customFormat="1" ht="36" customHeight="1" x14ac:dyDescent="0.3">
      <c r="A48" s="33"/>
      <c r="B48" s="35"/>
      <c r="C48" s="37"/>
      <c r="D48" s="39"/>
      <c r="E48" s="39"/>
      <c r="F48" s="41"/>
      <c r="G48" s="43"/>
      <c r="H48" s="59"/>
      <c r="I48" s="45"/>
      <c r="J48" s="47"/>
      <c r="K48" s="31"/>
      <c r="L48" s="31"/>
      <c r="M48" s="49"/>
      <c r="N48" s="31"/>
      <c r="O48" s="31"/>
    </row>
    <row r="49" spans="1:15" s="12" customFormat="1" ht="36" customHeight="1" x14ac:dyDescent="0.3">
      <c r="A49" s="32">
        <v>14</v>
      </c>
      <c r="B49" s="34" t="s">
        <v>57</v>
      </c>
      <c r="C49" s="36" t="s">
        <v>56</v>
      </c>
      <c r="D49" s="38" t="s">
        <v>55</v>
      </c>
      <c r="E49" s="38" t="s">
        <v>31</v>
      </c>
      <c r="F49" s="40" t="s">
        <v>44</v>
      </c>
      <c r="G49" s="42">
        <v>4260885.5599999996</v>
      </c>
      <c r="H49" s="58" t="s">
        <v>54</v>
      </c>
      <c r="I49" s="44" t="e">
        <f>#REF!/(G49%)</f>
        <v>#REF!</v>
      </c>
      <c r="J49" s="46">
        <v>70</v>
      </c>
      <c r="K49" s="30">
        <v>45103</v>
      </c>
      <c r="L49" s="30">
        <v>45147</v>
      </c>
      <c r="M49" s="48">
        <v>45130</v>
      </c>
      <c r="N49" s="30" t="s">
        <v>2</v>
      </c>
      <c r="O49" s="30" t="s">
        <v>30</v>
      </c>
    </row>
    <row r="50" spans="1:15" s="12" customFormat="1" ht="36" customHeight="1" x14ac:dyDescent="0.3">
      <c r="A50" s="33"/>
      <c r="B50" s="35"/>
      <c r="C50" s="37"/>
      <c r="D50" s="39"/>
      <c r="E50" s="39"/>
      <c r="F50" s="41"/>
      <c r="G50" s="43"/>
      <c r="H50" s="59"/>
      <c r="I50" s="45"/>
      <c r="J50" s="47"/>
      <c r="K50" s="31"/>
      <c r="L50" s="31"/>
      <c r="M50" s="49"/>
      <c r="N50" s="31"/>
      <c r="O50" s="31"/>
    </row>
    <row r="51" spans="1:15" s="12" customFormat="1" ht="36" customHeight="1" x14ac:dyDescent="0.3">
      <c r="A51" s="32">
        <v>15</v>
      </c>
      <c r="B51" s="34" t="s">
        <v>53</v>
      </c>
      <c r="C51" s="36" t="s">
        <v>6</v>
      </c>
      <c r="D51" s="38" t="s">
        <v>52</v>
      </c>
      <c r="E51" s="38" t="s">
        <v>4</v>
      </c>
      <c r="F51" s="40" t="s">
        <v>44</v>
      </c>
      <c r="G51" s="42">
        <v>2204649.98</v>
      </c>
      <c r="H51" s="50" t="s">
        <v>0</v>
      </c>
      <c r="I51" s="44" t="e">
        <f>#REF!/(G51%)</f>
        <v>#REF!</v>
      </c>
      <c r="J51" s="46">
        <v>5</v>
      </c>
      <c r="K51" s="30">
        <v>45103</v>
      </c>
      <c r="L51" s="30">
        <v>45194</v>
      </c>
      <c r="M51" s="48">
        <v>45100</v>
      </c>
      <c r="N51" s="30" t="s">
        <v>2</v>
      </c>
      <c r="O51" s="30" t="s">
        <v>30</v>
      </c>
    </row>
    <row r="52" spans="1:15" s="12" customFormat="1" ht="36" customHeight="1" x14ac:dyDescent="0.3">
      <c r="A52" s="33"/>
      <c r="B52" s="35"/>
      <c r="C52" s="37"/>
      <c r="D52" s="39"/>
      <c r="E52" s="39"/>
      <c r="F52" s="41"/>
      <c r="G52" s="43"/>
      <c r="H52" s="51"/>
      <c r="I52" s="45"/>
      <c r="J52" s="47"/>
      <c r="K52" s="31"/>
      <c r="L52" s="31"/>
      <c r="M52" s="49"/>
      <c r="N52" s="31"/>
      <c r="O52" s="31"/>
    </row>
    <row r="53" spans="1:15" s="12" customFormat="1" ht="36" customHeight="1" x14ac:dyDescent="0.3">
      <c r="A53" s="32">
        <v>16</v>
      </c>
      <c r="B53" s="34" t="s">
        <v>51</v>
      </c>
      <c r="C53" s="36" t="s">
        <v>6</v>
      </c>
      <c r="D53" s="38" t="s">
        <v>50</v>
      </c>
      <c r="E53" s="38" t="s">
        <v>4</v>
      </c>
      <c r="F53" s="40" t="s">
        <v>44</v>
      </c>
      <c r="G53" s="42">
        <v>1625084.33</v>
      </c>
      <c r="H53" s="50" t="s">
        <v>0</v>
      </c>
      <c r="I53" s="44" t="e">
        <f>#REF!/(G53%)</f>
        <v>#REF!</v>
      </c>
      <c r="J53" s="46">
        <v>30</v>
      </c>
      <c r="K53" s="30">
        <v>45103</v>
      </c>
      <c r="L53" s="30">
        <v>45162</v>
      </c>
      <c r="M53" s="48">
        <v>45100</v>
      </c>
      <c r="N53" s="30" t="s">
        <v>2</v>
      </c>
      <c r="O53" s="30" t="s">
        <v>30</v>
      </c>
    </row>
    <row r="54" spans="1:15" s="12" customFormat="1" ht="36" customHeight="1" x14ac:dyDescent="0.3">
      <c r="A54" s="33"/>
      <c r="B54" s="35"/>
      <c r="C54" s="37"/>
      <c r="D54" s="39"/>
      <c r="E54" s="39"/>
      <c r="F54" s="41"/>
      <c r="G54" s="43"/>
      <c r="H54" s="51"/>
      <c r="I54" s="45"/>
      <c r="J54" s="47"/>
      <c r="K54" s="31"/>
      <c r="L54" s="31"/>
      <c r="M54" s="49"/>
      <c r="N54" s="31"/>
      <c r="O54" s="31"/>
    </row>
    <row r="55" spans="1:15" s="12" customFormat="1" ht="36" customHeight="1" x14ac:dyDescent="0.3">
      <c r="A55" s="32">
        <v>17</v>
      </c>
      <c r="B55" s="34" t="s">
        <v>49</v>
      </c>
      <c r="C55" s="36" t="s">
        <v>9</v>
      </c>
      <c r="D55" s="38" t="s">
        <v>48</v>
      </c>
      <c r="E55" s="38" t="s">
        <v>4</v>
      </c>
      <c r="F55" s="40" t="s">
        <v>44</v>
      </c>
      <c r="G55" s="42">
        <v>3098084.64</v>
      </c>
      <c r="H55" s="50" t="s">
        <v>0</v>
      </c>
      <c r="I55" s="44" t="e">
        <f>#REF!/(G55%)</f>
        <v>#REF!</v>
      </c>
      <c r="J55" s="46">
        <v>50</v>
      </c>
      <c r="K55" s="30">
        <v>45103</v>
      </c>
      <c r="L55" s="30">
        <v>45194</v>
      </c>
      <c r="M55" s="48">
        <v>45100</v>
      </c>
      <c r="N55" s="30" t="s">
        <v>2</v>
      </c>
      <c r="O55" s="30" t="s">
        <v>30</v>
      </c>
    </row>
    <row r="56" spans="1:15" s="12" customFormat="1" ht="36" customHeight="1" x14ac:dyDescent="0.3">
      <c r="A56" s="33"/>
      <c r="B56" s="35"/>
      <c r="C56" s="37"/>
      <c r="D56" s="39"/>
      <c r="E56" s="39"/>
      <c r="F56" s="41"/>
      <c r="G56" s="43"/>
      <c r="H56" s="51"/>
      <c r="I56" s="45"/>
      <c r="J56" s="47"/>
      <c r="K56" s="31"/>
      <c r="L56" s="31"/>
      <c r="M56" s="49"/>
      <c r="N56" s="31"/>
      <c r="O56" s="31"/>
    </row>
    <row r="57" spans="1:15" s="12" customFormat="1" ht="36" customHeight="1" x14ac:dyDescent="0.3">
      <c r="A57" s="32">
        <v>18</v>
      </c>
      <c r="B57" s="34" t="s">
        <v>47</v>
      </c>
      <c r="C57" s="36" t="s">
        <v>46</v>
      </c>
      <c r="D57" s="38" t="s">
        <v>45</v>
      </c>
      <c r="E57" s="38" t="s">
        <v>4</v>
      </c>
      <c r="F57" s="40" t="s">
        <v>44</v>
      </c>
      <c r="G57" s="42">
        <v>2907555.42</v>
      </c>
      <c r="H57" s="50" t="s">
        <v>0</v>
      </c>
      <c r="I57" s="44" t="e">
        <f>#REF!/(G57%)</f>
        <v>#REF!</v>
      </c>
      <c r="J57" s="46">
        <v>10</v>
      </c>
      <c r="K57" s="30">
        <v>45103</v>
      </c>
      <c r="L57" s="30">
        <v>45162</v>
      </c>
      <c r="M57" s="48">
        <v>45100</v>
      </c>
      <c r="N57" s="30" t="s">
        <v>2</v>
      </c>
      <c r="O57" s="30" t="s">
        <v>30</v>
      </c>
    </row>
    <row r="58" spans="1:15" s="12" customFormat="1" ht="36" customHeight="1" x14ac:dyDescent="0.3">
      <c r="A58" s="33"/>
      <c r="B58" s="35"/>
      <c r="C58" s="37"/>
      <c r="D58" s="39"/>
      <c r="E58" s="39"/>
      <c r="F58" s="41"/>
      <c r="G58" s="43"/>
      <c r="H58" s="51"/>
      <c r="I58" s="45"/>
      <c r="J58" s="47"/>
      <c r="K58" s="31"/>
      <c r="L58" s="31"/>
      <c r="M58" s="49"/>
      <c r="N58" s="31"/>
      <c r="O58" s="31"/>
    </row>
    <row r="59" spans="1:15" s="12" customFormat="1" ht="36" customHeight="1" x14ac:dyDescent="0.3">
      <c r="A59" s="32">
        <v>19</v>
      </c>
      <c r="B59" s="34" t="s">
        <v>43</v>
      </c>
      <c r="C59" s="36" t="s">
        <v>22</v>
      </c>
      <c r="D59" s="38" t="s">
        <v>42</v>
      </c>
      <c r="E59" s="38" t="s">
        <v>4</v>
      </c>
      <c r="F59" s="40" t="s">
        <v>12</v>
      </c>
      <c r="G59" s="42">
        <v>9394852.3200000003</v>
      </c>
      <c r="H59" s="50" t="s">
        <v>0</v>
      </c>
      <c r="I59" s="44" t="e">
        <f>#REF!/(G59%)</f>
        <v>#REF!</v>
      </c>
      <c r="J59" s="46">
        <v>15</v>
      </c>
      <c r="K59" s="30">
        <v>45125</v>
      </c>
      <c r="L59" s="30">
        <v>45274</v>
      </c>
      <c r="M59" s="48">
        <v>45124</v>
      </c>
      <c r="N59" s="30" t="s">
        <v>2</v>
      </c>
      <c r="O59" s="30" t="s">
        <v>30</v>
      </c>
    </row>
    <row r="60" spans="1:15" s="12" customFormat="1" ht="27.55" customHeight="1" x14ac:dyDescent="0.3">
      <c r="A60" s="33"/>
      <c r="B60" s="35"/>
      <c r="C60" s="37"/>
      <c r="D60" s="39"/>
      <c r="E60" s="39"/>
      <c r="F60" s="41"/>
      <c r="G60" s="43"/>
      <c r="H60" s="51"/>
      <c r="I60" s="45"/>
      <c r="J60" s="47"/>
      <c r="K60" s="31"/>
      <c r="L60" s="31"/>
      <c r="M60" s="49"/>
      <c r="N60" s="31"/>
      <c r="O60" s="31"/>
    </row>
    <row r="61" spans="1:15" s="12" customFormat="1" ht="36" customHeight="1" x14ac:dyDescent="0.3">
      <c r="A61" s="32">
        <v>20</v>
      </c>
      <c r="B61" s="34" t="s">
        <v>41</v>
      </c>
      <c r="C61" s="36" t="s">
        <v>19</v>
      </c>
      <c r="D61" s="54" t="s">
        <v>40</v>
      </c>
      <c r="E61" s="38" t="s">
        <v>31</v>
      </c>
      <c r="F61" s="40" t="s">
        <v>12</v>
      </c>
      <c r="G61" s="42">
        <v>7280088.7599999998</v>
      </c>
      <c r="H61" s="50" t="s">
        <v>0</v>
      </c>
      <c r="I61" s="44" t="e">
        <f>#REF!/(G61%)</f>
        <v>#REF!</v>
      </c>
      <c r="J61" s="46">
        <v>0</v>
      </c>
      <c r="K61" s="30">
        <v>45125</v>
      </c>
      <c r="L61" s="30">
        <v>45215</v>
      </c>
      <c r="M61" s="48">
        <v>45124</v>
      </c>
      <c r="N61" s="30" t="s">
        <v>2</v>
      </c>
      <c r="O61" s="30" t="s">
        <v>30</v>
      </c>
    </row>
    <row r="62" spans="1:15" s="12" customFormat="1" ht="36" customHeight="1" x14ac:dyDescent="0.3">
      <c r="A62" s="33"/>
      <c r="B62" s="35"/>
      <c r="C62" s="37"/>
      <c r="D62" s="55"/>
      <c r="E62" s="39"/>
      <c r="F62" s="41"/>
      <c r="G62" s="43"/>
      <c r="H62" s="51"/>
      <c r="I62" s="45"/>
      <c r="J62" s="47"/>
      <c r="K62" s="31"/>
      <c r="L62" s="31"/>
      <c r="M62" s="49"/>
      <c r="N62" s="31"/>
      <c r="O62" s="31"/>
    </row>
    <row r="63" spans="1:15" s="12" customFormat="1" ht="36" customHeight="1" x14ac:dyDescent="0.3">
      <c r="A63" s="32">
        <v>21</v>
      </c>
      <c r="B63" s="34" t="s">
        <v>39</v>
      </c>
      <c r="C63" s="36" t="s">
        <v>38</v>
      </c>
      <c r="D63" s="38" t="s">
        <v>37</v>
      </c>
      <c r="E63" s="38" t="s">
        <v>36</v>
      </c>
      <c r="F63" s="40" t="s">
        <v>12</v>
      </c>
      <c r="G63" s="42">
        <v>8137569.5700000003</v>
      </c>
      <c r="H63" s="56" t="s">
        <v>35</v>
      </c>
      <c r="I63" s="44" t="e">
        <f>#REF!/(G63%)</f>
        <v>#REF!</v>
      </c>
      <c r="J63" s="46">
        <v>20</v>
      </c>
      <c r="K63" s="30">
        <v>45125</v>
      </c>
      <c r="L63" s="30">
        <v>45215</v>
      </c>
      <c r="M63" s="48">
        <v>45124</v>
      </c>
      <c r="N63" s="30" t="s">
        <v>2</v>
      </c>
      <c r="O63" s="30" t="s">
        <v>30</v>
      </c>
    </row>
    <row r="64" spans="1:15" s="12" customFormat="1" ht="36" customHeight="1" x14ac:dyDescent="0.3">
      <c r="A64" s="33"/>
      <c r="B64" s="35"/>
      <c r="C64" s="37"/>
      <c r="D64" s="39"/>
      <c r="E64" s="39"/>
      <c r="F64" s="41"/>
      <c r="G64" s="43"/>
      <c r="H64" s="57"/>
      <c r="I64" s="45"/>
      <c r="J64" s="47"/>
      <c r="K64" s="31"/>
      <c r="L64" s="31"/>
      <c r="M64" s="49"/>
      <c r="N64" s="31"/>
      <c r="O64" s="31"/>
    </row>
    <row r="65" spans="1:15" s="12" customFormat="1" ht="36" customHeight="1" x14ac:dyDescent="0.3">
      <c r="A65" s="32">
        <v>22</v>
      </c>
      <c r="B65" s="34" t="s">
        <v>34</v>
      </c>
      <c r="C65" s="36" t="s">
        <v>33</v>
      </c>
      <c r="D65" s="38" t="s">
        <v>32</v>
      </c>
      <c r="E65" s="38" t="s">
        <v>31</v>
      </c>
      <c r="F65" s="40" t="s">
        <v>12</v>
      </c>
      <c r="G65" s="42">
        <v>3615820.29</v>
      </c>
      <c r="H65" s="50" t="s">
        <v>0</v>
      </c>
      <c r="I65" s="44" t="e">
        <f>#REF!/(G65%)</f>
        <v>#REF!</v>
      </c>
      <c r="J65" s="46">
        <v>15</v>
      </c>
      <c r="K65" s="30">
        <v>45125</v>
      </c>
      <c r="L65" s="30">
        <v>45215</v>
      </c>
      <c r="M65" s="48">
        <v>45124</v>
      </c>
      <c r="N65" s="30" t="s">
        <v>2</v>
      </c>
      <c r="O65" s="30" t="s">
        <v>30</v>
      </c>
    </row>
    <row r="66" spans="1:15" s="12" customFormat="1" ht="38.200000000000003" customHeight="1" x14ac:dyDescent="0.3">
      <c r="A66" s="33"/>
      <c r="B66" s="35"/>
      <c r="C66" s="37"/>
      <c r="D66" s="39"/>
      <c r="E66" s="39"/>
      <c r="F66" s="41"/>
      <c r="G66" s="43"/>
      <c r="H66" s="51"/>
      <c r="I66" s="45"/>
      <c r="J66" s="47"/>
      <c r="K66" s="31"/>
      <c r="L66" s="31"/>
      <c r="M66" s="49"/>
      <c r="N66" s="31"/>
      <c r="O66" s="31"/>
    </row>
    <row r="67" spans="1:15" s="12" customFormat="1" ht="36" customHeight="1" x14ac:dyDescent="0.3">
      <c r="A67" s="32">
        <v>23</v>
      </c>
      <c r="B67" s="34" t="s">
        <v>29</v>
      </c>
      <c r="C67" s="36" t="s">
        <v>28</v>
      </c>
      <c r="D67" s="38" t="s">
        <v>27</v>
      </c>
      <c r="E67" s="38" t="s">
        <v>17</v>
      </c>
      <c r="F67" s="40" t="s">
        <v>12</v>
      </c>
      <c r="G67" s="42">
        <v>2035198.31</v>
      </c>
      <c r="H67" s="52" t="s">
        <v>11</v>
      </c>
      <c r="I67" s="44" t="e">
        <f>#REF!/(G67%)</f>
        <v>#REF!</v>
      </c>
      <c r="J67" s="46">
        <v>100</v>
      </c>
      <c r="K67" s="30">
        <v>45110</v>
      </c>
      <c r="L67" s="30">
        <v>45145</v>
      </c>
      <c r="M67" s="48">
        <v>45107</v>
      </c>
      <c r="N67" s="30" t="s">
        <v>2</v>
      </c>
      <c r="O67" s="30" t="s">
        <v>1</v>
      </c>
    </row>
    <row r="68" spans="1:15" s="12" customFormat="1" ht="25.7" customHeight="1" x14ac:dyDescent="0.3">
      <c r="A68" s="33"/>
      <c r="B68" s="35"/>
      <c r="C68" s="37"/>
      <c r="D68" s="39"/>
      <c r="E68" s="39"/>
      <c r="F68" s="41"/>
      <c r="G68" s="43"/>
      <c r="H68" s="53"/>
      <c r="I68" s="45"/>
      <c r="J68" s="47"/>
      <c r="K68" s="31"/>
      <c r="L68" s="31"/>
      <c r="M68" s="49"/>
      <c r="N68" s="31"/>
      <c r="O68" s="31"/>
    </row>
    <row r="69" spans="1:15" s="12" customFormat="1" ht="36" customHeight="1" x14ac:dyDescent="0.3">
      <c r="A69" s="32">
        <v>24</v>
      </c>
      <c r="B69" s="34" t="s">
        <v>26</v>
      </c>
      <c r="C69" s="36" t="s">
        <v>25</v>
      </c>
      <c r="D69" s="38" t="s">
        <v>24</v>
      </c>
      <c r="E69" s="38" t="s">
        <v>13</v>
      </c>
      <c r="F69" s="40" t="s">
        <v>12</v>
      </c>
      <c r="G69" s="42">
        <v>2111335.14</v>
      </c>
      <c r="H69" s="52" t="s">
        <v>11</v>
      </c>
      <c r="I69" s="44" t="e">
        <f>#REF!/(G69%)</f>
        <v>#REF!</v>
      </c>
      <c r="J69" s="46">
        <v>100</v>
      </c>
      <c r="K69" s="30">
        <v>45110</v>
      </c>
      <c r="L69" s="30">
        <v>45134</v>
      </c>
      <c r="M69" s="48">
        <v>45107</v>
      </c>
      <c r="N69" s="30" t="s">
        <v>2</v>
      </c>
      <c r="O69" s="30" t="s">
        <v>1</v>
      </c>
    </row>
    <row r="70" spans="1:15" s="12" customFormat="1" ht="16.3" customHeight="1" x14ac:dyDescent="0.3">
      <c r="A70" s="33"/>
      <c r="B70" s="35"/>
      <c r="C70" s="37"/>
      <c r="D70" s="39"/>
      <c r="E70" s="39"/>
      <c r="F70" s="41"/>
      <c r="G70" s="43"/>
      <c r="H70" s="53"/>
      <c r="I70" s="45"/>
      <c r="J70" s="47"/>
      <c r="K70" s="31"/>
      <c r="L70" s="31"/>
      <c r="M70" s="49"/>
      <c r="N70" s="31"/>
      <c r="O70" s="31"/>
    </row>
    <row r="71" spans="1:15" s="12" customFormat="1" ht="36" customHeight="1" x14ac:dyDescent="0.3">
      <c r="A71" s="32">
        <v>25</v>
      </c>
      <c r="B71" s="34" t="s">
        <v>23</v>
      </c>
      <c r="C71" s="36" t="s">
        <v>22</v>
      </c>
      <c r="D71" s="38" t="s">
        <v>21</v>
      </c>
      <c r="E71" s="38" t="s">
        <v>17</v>
      </c>
      <c r="F71" s="40" t="s">
        <v>12</v>
      </c>
      <c r="G71" s="42">
        <v>2158827.59</v>
      </c>
      <c r="H71" s="52" t="s">
        <v>11</v>
      </c>
      <c r="I71" s="44" t="e">
        <f>#REF!/(G71%)</f>
        <v>#REF!</v>
      </c>
      <c r="J71" s="46">
        <v>100</v>
      </c>
      <c r="K71" s="30">
        <v>45110</v>
      </c>
      <c r="L71" s="30">
        <v>45139</v>
      </c>
      <c r="M71" s="48">
        <v>45107</v>
      </c>
      <c r="N71" s="30" t="s">
        <v>2</v>
      </c>
      <c r="O71" s="30" t="s">
        <v>1</v>
      </c>
    </row>
    <row r="72" spans="1:15" s="12" customFormat="1" ht="31.3" customHeight="1" x14ac:dyDescent="0.3">
      <c r="A72" s="33"/>
      <c r="B72" s="35"/>
      <c r="C72" s="37"/>
      <c r="D72" s="39"/>
      <c r="E72" s="39"/>
      <c r="F72" s="41"/>
      <c r="G72" s="43"/>
      <c r="H72" s="53"/>
      <c r="I72" s="45"/>
      <c r="J72" s="47"/>
      <c r="K72" s="31"/>
      <c r="L72" s="31"/>
      <c r="M72" s="49"/>
      <c r="N72" s="31"/>
      <c r="O72" s="31"/>
    </row>
    <row r="73" spans="1:15" s="12" customFormat="1" ht="36" customHeight="1" x14ac:dyDescent="0.3">
      <c r="A73" s="32">
        <v>26</v>
      </c>
      <c r="B73" s="34" t="s">
        <v>20</v>
      </c>
      <c r="C73" s="36" t="s">
        <v>19</v>
      </c>
      <c r="D73" s="38" t="s">
        <v>18</v>
      </c>
      <c r="E73" s="38" t="s">
        <v>17</v>
      </c>
      <c r="F73" s="40" t="s">
        <v>12</v>
      </c>
      <c r="G73" s="42">
        <v>2060201.93</v>
      </c>
      <c r="H73" s="52" t="s">
        <v>11</v>
      </c>
      <c r="I73" s="44" t="e">
        <f>#REF!/(G73%)</f>
        <v>#REF!</v>
      </c>
      <c r="J73" s="46">
        <v>100</v>
      </c>
      <c r="K73" s="30">
        <v>45110</v>
      </c>
      <c r="L73" s="30">
        <v>45139</v>
      </c>
      <c r="M73" s="48">
        <v>45107</v>
      </c>
      <c r="N73" s="30" t="s">
        <v>2</v>
      </c>
      <c r="O73" s="30" t="s">
        <v>1</v>
      </c>
    </row>
    <row r="74" spans="1:15" s="12" customFormat="1" ht="36" customHeight="1" x14ac:dyDescent="0.3">
      <c r="A74" s="33"/>
      <c r="B74" s="35"/>
      <c r="C74" s="37"/>
      <c r="D74" s="39"/>
      <c r="E74" s="39"/>
      <c r="F74" s="41"/>
      <c r="G74" s="43"/>
      <c r="H74" s="53"/>
      <c r="I74" s="45"/>
      <c r="J74" s="47"/>
      <c r="K74" s="31"/>
      <c r="L74" s="31"/>
      <c r="M74" s="49"/>
      <c r="N74" s="31"/>
      <c r="O74" s="31"/>
    </row>
    <row r="75" spans="1:15" s="12" customFormat="1" ht="36" customHeight="1" x14ac:dyDescent="0.3">
      <c r="A75" s="32">
        <v>27</v>
      </c>
      <c r="B75" s="34" t="s">
        <v>16</v>
      </c>
      <c r="C75" s="36" t="s">
        <v>15</v>
      </c>
      <c r="D75" s="38" t="s">
        <v>14</v>
      </c>
      <c r="E75" s="38" t="s">
        <v>13</v>
      </c>
      <c r="F75" s="40" t="s">
        <v>12</v>
      </c>
      <c r="G75" s="42">
        <v>2044771.15</v>
      </c>
      <c r="H75" s="52" t="s">
        <v>11</v>
      </c>
      <c r="I75" s="44" t="e">
        <f>#REF!/(G75%)</f>
        <v>#REF!</v>
      </c>
      <c r="J75" s="46">
        <v>100</v>
      </c>
      <c r="K75" s="30">
        <v>45110</v>
      </c>
      <c r="L75" s="30">
        <v>45145</v>
      </c>
      <c r="M75" s="48">
        <v>45107</v>
      </c>
      <c r="N75" s="30" t="s">
        <v>2</v>
      </c>
      <c r="O75" s="30" t="s">
        <v>1</v>
      </c>
    </row>
    <row r="76" spans="1:15" s="12" customFormat="1" ht="36" customHeight="1" x14ac:dyDescent="0.3">
      <c r="A76" s="33"/>
      <c r="B76" s="35"/>
      <c r="C76" s="37"/>
      <c r="D76" s="39"/>
      <c r="E76" s="39"/>
      <c r="F76" s="41"/>
      <c r="G76" s="43"/>
      <c r="H76" s="53"/>
      <c r="I76" s="45"/>
      <c r="J76" s="47"/>
      <c r="K76" s="31"/>
      <c r="L76" s="31"/>
      <c r="M76" s="49"/>
      <c r="N76" s="31"/>
      <c r="O76" s="31"/>
    </row>
    <row r="77" spans="1:15" s="12" customFormat="1" ht="36" customHeight="1" x14ac:dyDescent="0.3">
      <c r="A77" s="32">
        <v>28</v>
      </c>
      <c r="B77" s="34" t="s">
        <v>10</v>
      </c>
      <c r="C77" s="36" t="s">
        <v>9</v>
      </c>
      <c r="D77" s="38" t="s">
        <v>8</v>
      </c>
      <c r="E77" s="38" t="s">
        <v>4</v>
      </c>
      <c r="F77" s="40" t="s">
        <v>7</v>
      </c>
      <c r="G77" s="42">
        <v>10040363.93</v>
      </c>
      <c r="H77" s="50" t="s">
        <v>0</v>
      </c>
      <c r="I77" s="44" t="e">
        <f>#REF!/(G77%)</f>
        <v>#REF!</v>
      </c>
      <c r="J77" s="46">
        <v>0</v>
      </c>
      <c r="K77" s="30">
        <v>45170</v>
      </c>
      <c r="L77" s="30">
        <v>45289</v>
      </c>
      <c r="M77" s="48">
        <v>45149</v>
      </c>
      <c r="N77" s="30" t="s">
        <v>2</v>
      </c>
      <c r="O77" s="30" t="s">
        <v>1</v>
      </c>
    </row>
    <row r="78" spans="1:15" s="12" customFormat="1" ht="36" customHeight="1" x14ac:dyDescent="0.3">
      <c r="A78" s="33"/>
      <c r="B78" s="35"/>
      <c r="C78" s="37"/>
      <c r="D78" s="39"/>
      <c r="E78" s="39"/>
      <c r="F78" s="41"/>
      <c r="G78" s="43"/>
      <c r="H78" s="51"/>
      <c r="I78" s="45"/>
      <c r="J78" s="47"/>
      <c r="K78" s="31"/>
      <c r="L78" s="31"/>
      <c r="M78" s="49"/>
      <c r="N78" s="31"/>
      <c r="O78" s="31"/>
    </row>
    <row r="79" spans="1:15" s="12" customFormat="1" ht="36" customHeight="1" x14ac:dyDescent="0.3">
      <c r="A79" s="32">
        <v>29</v>
      </c>
      <c r="B79" s="34" t="s">
        <v>112</v>
      </c>
      <c r="C79" s="36" t="s">
        <v>6</v>
      </c>
      <c r="D79" s="38" t="s">
        <v>5</v>
      </c>
      <c r="E79" s="38" t="s">
        <v>4</v>
      </c>
      <c r="F79" s="40" t="s">
        <v>3</v>
      </c>
      <c r="G79" s="42">
        <v>10597315.060000001</v>
      </c>
      <c r="H79" s="50" t="s">
        <v>0</v>
      </c>
      <c r="I79" s="44" t="e">
        <f>#REF!/(G79%)</f>
        <v>#REF!</v>
      </c>
      <c r="J79" s="46">
        <v>0</v>
      </c>
      <c r="K79" s="30">
        <v>45170</v>
      </c>
      <c r="L79" s="30">
        <v>45289</v>
      </c>
      <c r="M79" s="48">
        <v>45149</v>
      </c>
      <c r="N79" s="30" t="s">
        <v>2</v>
      </c>
      <c r="O79" s="30" t="s">
        <v>1</v>
      </c>
    </row>
    <row r="80" spans="1:15" s="12" customFormat="1" ht="36" customHeight="1" x14ac:dyDescent="0.3">
      <c r="A80" s="33"/>
      <c r="B80" s="35"/>
      <c r="C80" s="37"/>
      <c r="D80" s="39"/>
      <c r="E80" s="39"/>
      <c r="F80" s="41"/>
      <c r="G80" s="43"/>
      <c r="H80" s="51"/>
      <c r="I80" s="45"/>
      <c r="J80" s="47"/>
      <c r="K80" s="31"/>
      <c r="L80" s="31"/>
      <c r="M80" s="49"/>
      <c r="N80" s="31"/>
      <c r="O80" s="31"/>
    </row>
  </sheetData>
  <mergeCells count="447">
    <mergeCell ref="A10:A11"/>
    <mergeCell ref="B10:B11"/>
    <mergeCell ref="C10:C11"/>
    <mergeCell ref="D10:D11"/>
    <mergeCell ref="E10:E11"/>
    <mergeCell ref="F10:F11"/>
    <mergeCell ref="C12:C16"/>
    <mergeCell ref="D12:D16"/>
    <mergeCell ref="E12:E16"/>
    <mergeCell ref="F12:F13"/>
    <mergeCell ref="G12:G13"/>
    <mergeCell ref="H12:H16"/>
    <mergeCell ref="O10:O11"/>
    <mergeCell ref="L7:L9"/>
    <mergeCell ref="A7:A9"/>
    <mergeCell ref="B7:B9"/>
    <mergeCell ref="C7:C9"/>
    <mergeCell ref="D7:D9"/>
    <mergeCell ref="E7:E9"/>
    <mergeCell ref="F7:F9"/>
    <mergeCell ref="G10:G11"/>
    <mergeCell ref="G7:G9"/>
    <mergeCell ref="H7:H9"/>
    <mergeCell ref="I7:I9"/>
    <mergeCell ref="J7:J9"/>
    <mergeCell ref="K7:K9"/>
    <mergeCell ref="H10:H11"/>
    <mergeCell ref="M7:M9"/>
    <mergeCell ref="N7:N9"/>
    <mergeCell ref="O7:O9"/>
    <mergeCell ref="N10:N11"/>
    <mergeCell ref="O12:O16"/>
    <mergeCell ref="F14:F16"/>
    <mergeCell ref="G14:G16"/>
    <mergeCell ref="A17:A20"/>
    <mergeCell ref="B17:B20"/>
    <mergeCell ref="C17:C20"/>
    <mergeCell ref="D17:D20"/>
    <mergeCell ref="E17:E20"/>
    <mergeCell ref="F17:F18"/>
    <mergeCell ref="G17:G18"/>
    <mergeCell ref="I10:I11"/>
    <mergeCell ref="J10:J11"/>
    <mergeCell ref="K10:K11"/>
    <mergeCell ref="L10:L11"/>
    <mergeCell ref="M10:M11"/>
    <mergeCell ref="I12:I16"/>
    <mergeCell ref="J12:J16"/>
    <mergeCell ref="K12:K16"/>
    <mergeCell ref="L12:L16"/>
    <mergeCell ref="M12:M16"/>
    <mergeCell ref="N12:N16"/>
    <mergeCell ref="A12:A16"/>
    <mergeCell ref="B12:B16"/>
    <mergeCell ref="N21:N27"/>
    <mergeCell ref="O21:O27"/>
    <mergeCell ref="N17:N20"/>
    <mergeCell ref="O17:O20"/>
    <mergeCell ref="F19:F20"/>
    <mergeCell ref="G19:G20"/>
    <mergeCell ref="K19:K20"/>
    <mergeCell ref="L19:L20"/>
    <mergeCell ref="M19:M20"/>
    <mergeCell ref="H17:H20"/>
    <mergeCell ref="I17:I20"/>
    <mergeCell ref="J17:J20"/>
    <mergeCell ref="G24:G27"/>
    <mergeCell ref="K17:K18"/>
    <mergeCell ref="L17:L18"/>
    <mergeCell ref="M17:M18"/>
    <mergeCell ref="M21:M23"/>
    <mergeCell ref="A21:A27"/>
    <mergeCell ref="B21:B27"/>
    <mergeCell ref="C21:C27"/>
    <mergeCell ref="D21:D27"/>
    <mergeCell ref="E21:E27"/>
    <mergeCell ref="F21:F23"/>
    <mergeCell ref="F24:F27"/>
    <mergeCell ref="O30:O31"/>
    <mergeCell ref="K24:K27"/>
    <mergeCell ref="L24:L27"/>
    <mergeCell ref="M24:M27"/>
    <mergeCell ref="G21:G23"/>
    <mergeCell ref="H21:H27"/>
    <mergeCell ref="I21:I27"/>
    <mergeCell ref="J21:J27"/>
    <mergeCell ref="K21:K23"/>
    <mergeCell ref="L21:L23"/>
    <mergeCell ref="L28:L29"/>
    <mergeCell ref="A28:A29"/>
    <mergeCell ref="B28:B29"/>
    <mergeCell ref="C28:C29"/>
    <mergeCell ref="D28:D29"/>
    <mergeCell ref="E28:E29"/>
    <mergeCell ref="F28:F29"/>
    <mergeCell ref="G30:G31"/>
    <mergeCell ref="G28:G29"/>
    <mergeCell ref="H28:H29"/>
    <mergeCell ref="I28:I29"/>
    <mergeCell ref="J28:J29"/>
    <mergeCell ref="K28:K29"/>
    <mergeCell ref="H30:H31"/>
    <mergeCell ref="M28:M29"/>
    <mergeCell ref="N28:N29"/>
    <mergeCell ref="M30:M31"/>
    <mergeCell ref="N30:N31"/>
    <mergeCell ref="O28:O29"/>
    <mergeCell ref="A30:A31"/>
    <mergeCell ref="B30:B31"/>
    <mergeCell ref="C30:C31"/>
    <mergeCell ref="D30:D31"/>
    <mergeCell ref="E30:E31"/>
    <mergeCell ref="F30:F31"/>
    <mergeCell ref="L35:L36"/>
    <mergeCell ref="M35:M36"/>
    <mergeCell ref="A32:A34"/>
    <mergeCell ref="B32:B34"/>
    <mergeCell ref="C32:C34"/>
    <mergeCell ref="D32:D34"/>
    <mergeCell ref="E32:E34"/>
    <mergeCell ref="F32:F33"/>
    <mergeCell ref="G32:G33"/>
    <mergeCell ref="H32:H34"/>
    <mergeCell ref="L32:L33"/>
    <mergeCell ref="M32:M33"/>
    <mergeCell ref="N32:N34"/>
    <mergeCell ref="I30:I31"/>
    <mergeCell ref="J30:J31"/>
    <mergeCell ref="K30:K31"/>
    <mergeCell ref="L30:L31"/>
    <mergeCell ref="I32:I34"/>
    <mergeCell ref="J32:J34"/>
    <mergeCell ref="K32:K33"/>
    <mergeCell ref="J35:J36"/>
    <mergeCell ref="K35:K36"/>
    <mergeCell ref="O41:O44"/>
    <mergeCell ref="N35:N36"/>
    <mergeCell ref="O35:O36"/>
    <mergeCell ref="O32:O34"/>
    <mergeCell ref="M37:M40"/>
    <mergeCell ref="N37:N40"/>
    <mergeCell ref="O37:O40"/>
    <mergeCell ref="M41:M44"/>
    <mergeCell ref="N41:N44"/>
    <mergeCell ref="A35:A36"/>
    <mergeCell ref="B35:B36"/>
    <mergeCell ref="C35:C36"/>
    <mergeCell ref="D35:D36"/>
    <mergeCell ref="E35:E36"/>
    <mergeCell ref="F35:F36"/>
    <mergeCell ref="L37:L40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K37:K40"/>
    <mergeCell ref="G35:G36"/>
    <mergeCell ref="H35:H36"/>
    <mergeCell ref="I35:I36"/>
    <mergeCell ref="A41:A44"/>
    <mergeCell ref="B41:B44"/>
    <mergeCell ref="C41:C44"/>
    <mergeCell ref="D41:D44"/>
    <mergeCell ref="E41:E44"/>
    <mergeCell ref="F41:F44"/>
    <mergeCell ref="L47:L48"/>
    <mergeCell ref="M47:M48"/>
    <mergeCell ref="A45:A46"/>
    <mergeCell ref="B45:B46"/>
    <mergeCell ref="C45:C46"/>
    <mergeCell ref="D45:D46"/>
    <mergeCell ref="E45:E46"/>
    <mergeCell ref="F45:F46"/>
    <mergeCell ref="G45:G46"/>
    <mergeCell ref="H45:H46"/>
    <mergeCell ref="L45:L46"/>
    <mergeCell ref="M45:M46"/>
    <mergeCell ref="G41:G44"/>
    <mergeCell ref="H41:H44"/>
    <mergeCell ref="I41:I44"/>
    <mergeCell ref="J41:J44"/>
    <mergeCell ref="K41:K44"/>
    <mergeCell ref="L41:L44"/>
    <mergeCell ref="O47:O48"/>
    <mergeCell ref="O45:O46"/>
    <mergeCell ref="A47:A48"/>
    <mergeCell ref="B47:B48"/>
    <mergeCell ref="C47:C48"/>
    <mergeCell ref="D47:D48"/>
    <mergeCell ref="E47:E48"/>
    <mergeCell ref="F47:F48"/>
    <mergeCell ref="N45:N46"/>
    <mergeCell ref="G47:G48"/>
    <mergeCell ref="H47:H48"/>
    <mergeCell ref="I47:I48"/>
    <mergeCell ref="I45:I46"/>
    <mergeCell ref="J45:J46"/>
    <mergeCell ref="K45:K46"/>
    <mergeCell ref="J47:J48"/>
    <mergeCell ref="K47:K48"/>
    <mergeCell ref="N47:N48"/>
    <mergeCell ref="M49:M50"/>
    <mergeCell ref="N49:N50"/>
    <mergeCell ref="O49:O50"/>
    <mergeCell ref="A51:A52"/>
    <mergeCell ref="B51:B52"/>
    <mergeCell ref="C51:C52"/>
    <mergeCell ref="D51:D52"/>
    <mergeCell ref="E51:E52"/>
    <mergeCell ref="F51:F52"/>
    <mergeCell ref="O51:O52"/>
    <mergeCell ref="L49:L50"/>
    <mergeCell ref="A49:A50"/>
    <mergeCell ref="B49:B50"/>
    <mergeCell ref="C49:C50"/>
    <mergeCell ref="D49:D50"/>
    <mergeCell ref="E49:E50"/>
    <mergeCell ref="F49:F50"/>
    <mergeCell ref="G51:G52"/>
    <mergeCell ref="G49:G50"/>
    <mergeCell ref="H49:H50"/>
    <mergeCell ref="I49:I50"/>
    <mergeCell ref="J49:J50"/>
    <mergeCell ref="K49:K50"/>
    <mergeCell ref="H51:H52"/>
    <mergeCell ref="I51:I52"/>
    <mergeCell ref="J51:J52"/>
    <mergeCell ref="K51:K52"/>
    <mergeCell ref="L51:L52"/>
    <mergeCell ref="M51:M52"/>
    <mergeCell ref="N51:N52"/>
    <mergeCell ref="G55:G56"/>
    <mergeCell ref="H55:H56"/>
    <mergeCell ref="I55:I56"/>
    <mergeCell ref="I53:I54"/>
    <mergeCell ref="J53:J54"/>
    <mergeCell ref="K53:K54"/>
    <mergeCell ref="J55:J56"/>
    <mergeCell ref="K55:K56"/>
    <mergeCell ref="L55:L56"/>
    <mergeCell ref="M55:M56"/>
    <mergeCell ref="G53:G54"/>
    <mergeCell ref="H53:H54"/>
    <mergeCell ref="L53:L54"/>
    <mergeCell ref="M53:M54"/>
    <mergeCell ref="N55:N56"/>
    <mergeCell ref="O55:O56"/>
    <mergeCell ref="O53:O54"/>
    <mergeCell ref="A55:A56"/>
    <mergeCell ref="B55:B56"/>
    <mergeCell ref="C55:C56"/>
    <mergeCell ref="D55:D56"/>
    <mergeCell ref="E55:E56"/>
    <mergeCell ref="F55:F56"/>
    <mergeCell ref="N53:N54"/>
    <mergeCell ref="A53:A54"/>
    <mergeCell ref="B53:B54"/>
    <mergeCell ref="C53:C54"/>
    <mergeCell ref="D53:D54"/>
    <mergeCell ref="E53:E54"/>
    <mergeCell ref="F53:F54"/>
    <mergeCell ref="M57:M58"/>
    <mergeCell ref="N57:N58"/>
    <mergeCell ref="O57:O58"/>
    <mergeCell ref="A59:A60"/>
    <mergeCell ref="B59:B60"/>
    <mergeCell ref="C59:C60"/>
    <mergeCell ref="D59:D60"/>
    <mergeCell ref="E59:E60"/>
    <mergeCell ref="F59:F60"/>
    <mergeCell ref="O59:O60"/>
    <mergeCell ref="L57:L58"/>
    <mergeCell ref="A57:A58"/>
    <mergeCell ref="B57:B58"/>
    <mergeCell ref="C57:C58"/>
    <mergeCell ref="D57:D58"/>
    <mergeCell ref="E57:E58"/>
    <mergeCell ref="F57:F58"/>
    <mergeCell ref="G59:G60"/>
    <mergeCell ref="G57:G58"/>
    <mergeCell ref="H57:H58"/>
    <mergeCell ref="I57:I58"/>
    <mergeCell ref="J57:J58"/>
    <mergeCell ref="K57:K58"/>
    <mergeCell ref="H59:H60"/>
    <mergeCell ref="I59:I60"/>
    <mergeCell ref="J59:J60"/>
    <mergeCell ref="K59:K60"/>
    <mergeCell ref="L59:L60"/>
    <mergeCell ref="M59:M60"/>
    <mergeCell ref="N59:N60"/>
    <mergeCell ref="G63:G64"/>
    <mergeCell ref="H63:H64"/>
    <mergeCell ref="I63:I64"/>
    <mergeCell ref="I61:I62"/>
    <mergeCell ref="J61:J62"/>
    <mergeCell ref="K61:K62"/>
    <mergeCell ref="J63:J64"/>
    <mergeCell ref="K63:K64"/>
    <mergeCell ref="L63:L64"/>
    <mergeCell ref="M63:M64"/>
    <mergeCell ref="G61:G62"/>
    <mergeCell ref="H61:H62"/>
    <mergeCell ref="L61:L62"/>
    <mergeCell ref="M61:M62"/>
    <mergeCell ref="N63:N64"/>
    <mergeCell ref="O63:O64"/>
    <mergeCell ref="O61:O62"/>
    <mergeCell ref="A63:A64"/>
    <mergeCell ref="B63:B64"/>
    <mergeCell ref="C63:C64"/>
    <mergeCell ref="D63:D64"/>
    <mergeCell ref="E63:E64"/>
    <mergeCell ref="F63:F64"/>
    <mergeCell ref="N61:N62"/>
    <mergeCell ref="A61:A62"/>
    <mergeCell ref="B61:B62"/>
    <mergeCell ref="C61:C62"/>
    <mergeCell ref="D61:D62"/>
    <mergeCell ref="E61:E62"/>
    <mergeCell ref="F61:F62"/>
    <mergeCell ref="M65:M66"/>
    <mergeCell ref="N65:N66"/>
    <mergeCell ref="O65:O66"/>
    <mergeCell ref="A67:A68"/>
    <mergeCell ref="B67:B68"/>
    <mergeCell ref="C67:C68"/>
    <mergeCell ref="D67:D68"/>
    <mergeCell ref="E67:E68"/>
    <mergeCell ref="F67:F68"/>
    <mergeCell ref="O67:O68"/>
    <mergeCell ref="L65:L66"/>
    <mergeCell ref="A65:A66"/>
    <mergeCell ref="B65:B66"/>
    <mergeCell ref="C65:C66"/>
    <mergeCell ref="D65:D66"/>
    <mergeCell ref="E65:E66"/>
    <mergeCell ref="F65:F66"/>
    <mergeCell ref="G67:G68"/>
    <mergeCell ref="G65:G66"/>
    <mergeCell ref="H65:H66"/>
    <mergeCell ref="I65:I66"/>
    <mergeCell ref="J65:J66"/>
    <mergeCell ref="K65:K66"/>
    <mergeCell ref="H67:H68"/>
    <mergeCell ref="I67:I68"/>
    <mergeCell ref="J67:J68"/>
    <mergeCell ref="K67:K68"/>
    <mergeCell ref="L67:L68"/>
    <mergeCell ref="M67:M68"/>
    <mergeCell ref="N67:N68"/>
    <mergeCell ref="G71:G72"/>
    <mergeCell ref="H71:H72"/>
    <mergeCell ref="I71:I72"/>
    <mergeCell ref="I69:I70"/>
    <mergeCell ref="J69:J70"/>
    <mergeCell ref="K69:K70"/>
    <mergeCell ref="J71:J72"/>
    <mergeCell ref="K71:K72"/>
    <mergeCell ref="L71:L72"/>
    <mergeCell ref="M71:M72"/>
    <mergeCell ref="G69:G70"/>
    <mergeCell ref="H69:H70"/>
    <mergeCell ref="L69:L70"/>
    <mergeCell ref="M69:M70"/>
    <mergeCell ref="N71:N72"/>
    <mergeCell ref="O71:O72"/>
    <mergeCell ref="O69:O70"/>
    <mergeCell ref="A71:A72"/>
    <mergeCell ref="B71:B72"/>
    <mergeCell ref="C71:C72"/>
    <mergeCell ref="D71:D72"/>
    <mergeCell ref="E71:E72"/>
    <mergeCell ref="F71:F72"/>
    <mergeCell ref="N69:N70"/>
    <mergeCell ref="A69:A70"/>
    <mergeCell ref="B69:B70"/>
    <mergeCell ref="C69:C70"/>
    <mergeCell ref="D69:D70"/>
    <mergeCell ref="E69:E70"/>
    <mergeCell ref="F69:F70"/>
    <mergeCell ref="M73:M74"/>
    <mergeCell ref="N73:N74"/>
    <mergeCell ref="O73:O74"/>
    <mergeCell ref="A75:A76"/>
    <mergeCell ref="B75:B76"/>
    <mergeCell ref="C75:C76"/>
    <mergeCell ref="D75:D76"/>
    <mergeCell ref="E75:E76"/>
    <mergeCell ref="F75:F76"/>
    <mergeCell ref="O75:O76"/>
    <mergeCell ref="L73:L74"/>
    <mergeCell ref="A73:A74"/>
    <mergeCell ref="B73:B74"/>
    <mergeCell ref="C73:C74"/>
    <mergeCell ref="D73:D74"/>
    <mergeCell ref="E73:E74"/>
    <mergeCell ref="F73:F74"/>
    <mergeCell ref="G75:G76"/>
    <mergeCell ref="G73:G74"/>
    <mergeCell ref="H73:H74"/>
    <mergeCell ref="I73:I74"/>
    <mergeCell ref="J73:J74"/>
    <mergeCell ref="K73:K74"/>
    <mergeCell ref="H75:H76"/>
    <mergeCell ref="I75:I76"/>
    <mergeCell ref="J75:J76"/>
    <mergeCell ref="K75:K76"/>
    <mergeCell ref="L75:L76"/>
    <mergeCell ref="M75:M76"/>
    <mergeCell ref="N75:N76"/>
    <mergeCell ref="H79:H80"/>
    <mergeCell ref="I79:I80"/>
    <mergeCell ref="I77:I78"/>
    <mergeCell ref="J77:J78"/>
    <mergeCell ref="K77:K78"/>
    <mergeCell ref="L77:L78"/>
    <mergeCell ref="J79:J80"/>
    <mergeCell ref="K79:K80"/>
    <mergeCell ref="L79:L80"/>
    <mergeCell ref="N79:N80"/>
    <mergeCell ref="M79:M80"/>
    <mergeCell ref="H77:H78"/>
    <mergeCell ref="M77:M78"/>
    <mergeCell ref="O79:O80"/>
    <mergeCell ref="O77:O78"/>
    <mergeCell ref="A79:A80"/>
    <mergeCell ref="B79:B80"/>
    <mergeCell ref="C79:C80"/>
    <mergeCell ref="D79:D80"/>
    <mergeCell ref="E79:E80"/>
    <mergeCell ref="F79:F80"/>
    <mergeCell ref="G79:G80"/>
    <mergeCell ref="N77:N78"/>
    <mergeCell ref="A77:A78"/>
    <mergeCell ref="B77:B78"/>
    <mergeCell ref="C77:C78"/>
    <mergeCell ref="D77:D78"/>
    <mergeCell ref="E77:E78"/>
    <mergeCell ref="F77:F78"/>
    <mergeCell ref="G77:G7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62" fitToHeight="0" orientation="landscape" r:id="rId1"/>
  <headerFooter>
    <oddFooter xml:space="preserve">&amp;L&amp;D&amp;CDIRECCIÓN DE OBRAS PÚBLICAS &amp;R&amp;P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2023</vt:lpstr>
      <vt:lpstr>'AGOSTO 2023'!Área_de_impresión</vt:lpstr>
      <vt:lpstr>'AGOSTO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PROYEC066</dc:creator>
  <cp:lastModifiedBy>PROYEC066</cp:lastModifiedBy>
  <cp:lastPrinted>2023-09-20T14:39:16Z</cp:lastPrinted>
  <dcterms:created xsi:type="dcterms:W3CDTF">2023-09-20T14:30:51Z</dcterms:created>
  <dcterms:modified xsi:type="dcterms:W3CDTF">2024-01-08T16:23:12Z</dcterms:modified>
</cp:coreProperties>
</file>